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45" yWindow="135" windowWidth="28095" windowHeight="12120"/>
  </bookViews>
  <sheets>
    <sheet name="Obsah" sheetId="3" r:id="rId1"/>
    <sheet name="Seznam ploch" sheetId="2" r:id="rId2"/>
    <sheet name="Udržované prvky" sheetId="1" r:id="rId3"/>
    <sheet name="popis IT 3" sheetId="8" r:id="rId4"/>
    <sheet name="popis IT 4" sheetId="11" r:id="rId5"/>
    <sheet name="popis IT 5" sheetId="12" r:id="rId6"/>
    <sheet name="popis IT 7" sheetId="9" r:id="rId7"/>
    <sheet name="popis IT 8" sheetId="10" r:id="rId8"/>
    <sheet name="popis IT 12" sheetId="13" r:id="rId9"/>
    <sheet name="TechSpec" sheetId="4" r:id="rId10"/>
    <sheet name="Práce" sheetId="14" r:id="rId11"/>
    <sheet name="Index" sheetId="6" r:id="rId12"/>
    <sheet name="Rekapitulace" sheetId="7" r:id="rId13"/>
  </sheets>
  <externalReferences>
    <externalReference r:id="rId14"/>
    <externalReference r:id="rId15"/>
    <externalReference r:id="rId16"/>
  </externalReferences>
  <definedNames>
    <definedName name="___________TT8" localSheetId="8">#REF!</definedName>
    <definedName name="___________TT8" localSheetId="4">#REF!</definedName>
    <definedName name="___________TT8" localSheetId="5">#REF!</definedName>
    <definedName name="___________TT8">#REF!</definedName>
    <definedName name="__________TT8" localSheetId="8">#REF!</definedName>
    <definedName name="__________TT8" localSheetId="7">#REF!</definedName>
    <definedName name="_________TT6">#REF!</definedName>
    <definedName name="_________TT8" localSheetId="6">#REF!</definedName>
    <definedName name="________TT6">#REF!</definedName>
    <definedName name="________TT8" localSheetId="8">#REF!</definedName>
    <definedName name="________TT8" localSheetId="4">#REF!</definedName>
    <definedName name="________TT8" localSheetId="5">#REF!</definedName>
    <definedName name="________TT8">#REF!</definedName>
    <definedName name="_______TT1">#REF!</definedName>
    <definedName name="_______TT10">#REF!</definedName>
    <definedName name="_______TT11">#REF!</definedName>
    <definedName name="_______TT12">#REF!</definedName>
    <definedName name="_______TT13">#REF!</definedName>
    <definedName name="_______TT14">#REF!</definedName>
    <definedName name="_______TT15">#REF!</definedName>
    <definedName name="_______TT16">#REF!</definedName>
    <definedName name="_______TT17">#REF!</definedName>
    <definedName name="_______TT18">#REF!</definedName>
    <definedName name="_______TT19">#REF!</definedName>
    <definedName name="_______TT2">#REF!</definedName>
    <definedName name="_______TT20">#REF!</definedName>
    <definedName name="_______TT3">#REF!</definedName>
    <definedName name="_______TT4">#REF!</definedName>
    <definedName name="_______TT5">#REF!</definedName>
    <definedName name="_______TT6" localSheetId="12">[1]Obsah!#REF!</definedName>
    <definedName name="_______TT7">#REF!</definedName>
    <definedName name="_______TT8" localSheetId="12">[2]Obsah!#REF!</definedName>
    <definedName name="_______TT9">#REF!</definedName>
    <definedName name="______TT1">#REF!</definedName>
    <definedName name="______TT10">#REF!</definedName>
    <definedName name="______TT11">#REF!</definedName>
    <definedName name="______TT12">#REF!</definedName>
    <definedName name="______TT13">#REF!</definedName>
    <definedName name="______TT14">#REF!</definedName>
    <definedName name="______TT15">#REF!</definedName>
    <definedName name="______TT16">#REF!</definedName>
    <definedName name="______TT17">#REF!</definedName>
    <definedName name="______TT18">#REF!</definedName>
    <definedName name="______TT19">#REF!</definedName>
    <definedName name="______TT2">#REF!</definedName>
    <definedName name="______TT20">#REF!</definedName>
    <definedName name="______TT3">#REF!</definedName>
    <definedName name="______TT4">#REF!</definedName>
    <definedName name="______TT5">#REF!</definedName>
    <definedName name="______TT6" localSheetId="11">[1]Obsah!#REF!</definedName>
    <definedName name="______TT7">#REF!</definedName>
    <definedName name="______TT8" localSheetId="11">[2]Obsah!#REF!</definedName>
    <definedName name="______TT9">#REF!</definedName>
    <definedName name="_____TT1" localSheetId="8">#REF!</definedName>
    <definedName name="_____TT1" localSheetId="4">#REF!</definedName>
    <definedName name="_____TT1" localSheetId="5">#REF!</definedName>
    <definedName name="_____TT1">#REF!</definedName>
    <definedName name="_____TT10" localSheetId="8">#REF!</definedName>
    <definedName name="_____TT10" localSheetId="4">#REF!</definedName>
    <definedName name="_____TT10" localSheetId="5">#REF!</definedName>
    <definedName name="_____TT10">#REF!</definedName>
    <definedName name="_____TT11" localSheetId="8">#REF!</definedName>
    <definedName name="_____TT11" localSheetId="4">#REF!</definedName>
    <definedName name="_____TT11" localSheetId="5">#REF!</definedName>
    <definedName name="_____TT11">#REF!</definedName>
    <definedName name="_____TT12" localSheetId="8">#REF!</definedName>
    <definedName name="_____TT12" localSheetId="4">#REF!</definedName>
    <definedName name="_____TT12" localSheetId="5">#REF!</definedName>
    <definedName name="_____TT12">#REF!</definedName>
    <definedName name="_____TT13" localSheetId="8">#REF!</definedName>
    <definedName name="_____TT13" localSheetId="4">#REF!</definedName>
    <definedName name="_____TT13" localSheetId="5">#REF!</definedName>
    <definedName name="_____TT13">#REF!</definedName>
    <definedName name="_____TT14" localSheetId="8">#REF!</definedName>
    <definedName name="_____TT14" localSheetId="4">#REF!</definedName>
    <definedName name="_____TT14" localSheetId="5">#REF!</definedName>
    <definedName name="_____TT14">#REF!</definedName>
    <definedName name="_____TT15" localSheetId="8">#REF!</definedName>
    <definedName name="_____TT15" localSheetId="4">#REF!</definedName>
    <definedName name="_____TT15" localSheetId="5">#REF!</definedName>
    <definedName name="_____TT15">#REF!</definedName>
    <definedName name="_____TT16" localSheetId="8">#REF!</definedName>
    <definedName name="_____TT16" localSheetId="4">#REF!</definedName>
    <definedName name="_____TT16" localSheetId="5">#REF!</definedName>
    <definedName name="_____TT16">#REF!</definedName>
    <definedName name="_____TT17" localSheetId="8">#REF!</definedName>
    <definedName name="_____TT17" localSheetId="4">#REF!</definedName>
    <definedName name="_____TT17" localSheetId="5">#REF!</definedName>
    <definedName name="_____TT17">#REF!</definedName>
    <definedName name="_____TT18" localSheetId="8">#REF!</definedName>
    <definedName name="_____TT18" localSheetId="4">#REF!</definedName>
    <definedName name="_____TT18" localSheetId="5">#REF!</definedName>
    <definedName name="_____TT18">#REF!</definedName>
    <definedName name="_____TT19" localSheetId="8">#REF!</definedName>
    <definedName name="_____TT19" localSheetId="4">#REF!</definedName>
    <definedName name="_____TT19" localSheetId="5">#REF!</definedName>
    <definedName name="_____TT19">#REF!</definedName>
    <definedName name="_____TT2" localSheetId="8">#REF!</definedName>
    <definedName name="_____TT2" localSheetId="4">#REF!</definedName>
    <definedName name="_____TT2" localSheetId="5">#REF!</definedName>
    <definedName name="_____TT2">#REF!</definedName>
    <definedName name="_____TT20" localSheetId="8">#REF!</definedName>
    <definedName name="_____TT20" localSheetId="4">#REF!</definedName>
    <definedName name="_____TT20" localSheetId="5">#REF!</definedName>
    <definedName name="_____TT20">#REF!</definedName>
    <definedName name="_____TT3" localSheetId="8">#REF!</definedName>
    <definedName name="_____TT3" localSheetId="4">#REF!</definedName>
    <definedName name="_____TT3" localSheetId="5">#REF!</definedName>
    <definedName name="_____TT3">#REF!</definedName>
    <definedName name="_____TT4" localSheetId="8">#REF!</definedName>
    <definedName name="_____TT4" localSheetId="4">#REF!</definedName>
    <definedName name="_____TT4" localSheetId="5">#REF!</definedName>
    <definedName name="_____TT4">#REF!</definedName>
    <definedName name="_____TT5" localSheetId="8">#REF!</definedName>
    <definedName name="_____TT5" localSheetId="4">#REF!</definedName>
    <definedName name="_____TT5" localSheetId="5">#REF!</definedName>
    <definedName name="_____TT5">#REF!</definedName>
    <definedName name="_____TT6" localSheetId="8">#REF!</definedName>
    <definedName name="_____TT6" localSheetId="4">#REF!</definedName>
    <definedName name="_____TT6" localSheetId="5">#REF!</definedName>
    <definedName name="_____TT6">#REF!</definedName>
    <definedName name="_____TT7" localSheetId="8">#REF!</definedName>
    <definedName name="_____TT7" localSheetId="4">#REF!</definedName>
    <definedName name="_____TT7" localSheetId="5">#REF!</definedName>
    <definedName name="_____TT7">#REF!</definedName>
    <definedName name="_____TT8" localSheetId="8">#REF!</definedName>
    <definedName name="_____TT8" localSheetId="4">#REF!</definedName>
    <definedName name="_____TT8" localSheetId="5">#REF!</definedName>
    <definedName name="_____TT8">#REF!</definedName>
    <definedName name="_____TT9" localSheetId="8">#REF!</definedName>
    <definedName name="_____TT9" localSheetId="4">#REF!</definedName>
    <definedName name="_____TT9" localSheetId="5">#REF!</definedName>
    <definedName name="_____TT9">#REF!</definedName>
    <definedName name="____TT1" localSheetId="9">#REF!</definedName>
    <definedName name="____TT10" localSheetId="9">#REF!</definedName>
    <definedName name="____TT11" localSheetId="9">#REF!</definedName>
    <definedName name="____TT12" localSheetId="9">#REF!</definedName>
    <definedName name="____TT13" localSheetId="9">#REF!</definedName>
    <definedName name="____TT14" localSheetId="9">#REF!</definedName>
    <definedName name="____TT15" localSheetId="9">#REF!</definedName>
    <definedName name="____TT16" localSheetId="9">#REF!</definedName>
    <definedName name="____TT17" localSheetId="9">#REF!</definedName>
    <definedName name="____TT18" localSheetId="9">#REF!</definedName>
    <definedName name="____TT19" localSheetId="9">#REF!</definedName>
    <definedName name="____TT2" localSheetId="9">#REF!</definedName>
    <definedName name="____TT20" localSheetId="9">#REF!</definedName>
    <definedName name="____TT3" localSheetId="9">#REF!</definedName>
    <definedName name="____TT4" localSheetId="9">#REF!</definedName>
    <definedName name="____TT5" localSheetId="9">#REF!</definedName>
    <definedName name="____TT6" localSheetId="9">#REF!</definedName>
    <definedName name="____TT7" localSheetId="9">#REF!</definedName>
    <definedName name="____TT8" localSheetId="9">[3]Obsah!#REF!</definedName>
    <definedName name="____TT9" localSheetId="9">#REF!</definedName>
    <definedName name="___TT1" localSheetId="8">#REF!</definedName>
    <definedName name="___TT1" localSheetId="4">#REF!</definedName>
    <definedName name="___TT1" localSheetId="5">#REF!</definedName>
    <definedName name="___TT1">#REF!</definedName>
    <definedName name="___TT10" localSheetId="8">#REF!</definedName>
    <definedName name="___TT10" localSheetId="4">#REF!</definedName>
    <definedName name="___TT10" localSheetId="5">#REF!</definedName>
    <definedName name="___TT10">#REF!</definedName>
    <definedName name="___TT11" localSheetId="8">#REF!</definedName>
    <definedName name="___TT11" localSheetId="4">#REF!</definedName>
    <definedName name="___TT11" localSheetId="5">#REF!</definedName>
    <definedName name="___TT11">#REF!</definedName>
    <definedName name="___TT12" localSheetId="8">#REF!</definedName>
    <definedName name="___TT12" localSheetId="4">#REF!</definedName>
    <definedName name="___TT12" localSheetId="5">#REF!</definedName>
    <definedName name="___TT12">#REF!</definedName>
    <definedName name="___TT13" localSheetId="8">#REF!</definedName>
    <definedName name="___TT13" localSheetId="4">#REF!</definedName>
    <definedName name="___TT13" localSheetId="5">#REF!</definedName>
    <definedName name="___TT13">#REF!</definedName>
    <definedName name="___TT14" localSheetId="8">#REF!</definedName>
    <definedName name="___TT14" localSheetId="4">#REF!</definedName>
    <definedName name="___TT14" localSheetId="5">#REF!</definedName>
    <definedName name="___TT14">#REF!</definedName>
    <definedName name="___TT15" localSheetId="8">#REF!</definedName>
    <definedName name="___TT15" localSheetId="4">#REF!</definedName>
    <definedName name="___TT15" localSheetId="5">#REF!</definedName>
    <definedName name="___TT15">#REF!</definedName>
    <definedName name="___TT16" localSheetId="8">#REF!</definedName>
    <definedName name="___TT16" localSheetId="4">#REF!</definedName>
    <definedName name="___TT16" localSheetId="5">#REF!</definedName>
    <definedName name="___TT16">#REF!</definedName>
    <definedName name="___TT17" localSheetId="8">#REF!</definedName>
    <definedName name="___TT17" localSheetId="4">#REF!</definedName>
    <definedName name="___TT17" localSheetId="5">#REF!</definedName>
    <definedName name="___TT17">#REF!</definedName>
    <definedName name="___TT18" localSheetId="8">#REF!</definedName>
    <definedName name="___TT18" localSheetId="4">#REF!</definedName>
    <definedName name="___TT18" localSheetId="5">#REF!</definedName>
    <definedName name="___TT18">#REF!</definedName>
    <definedName name="___TT19" localSheetId="8">#REF!</definedName>
    <definedName name="___TT19" localSheetId="4">#REF!</definedName>
    <definedName name="___TT19" localSheetId="5">#REF!</definedName>
    <definedName name="___TT19">#REF!</definedName>
    <definedName name="___TT2" localSheetId="8">#REF!</definedName>
    <definedName name="___TT2" localSheetId="4">#REF!</definedName>
    <definedName name="___TT2" localSheetId="5">#REF!</definedName>
    <definedName name="___TT2">#REF!</definedName>
    <definedName name="___TT20" localSheetId="8">#REF!</definedName>
    <definedName name="___TT20" localSheetId="4">#REF!</definedName>
    <definedName name="___TT20" localSheetId="5">#REF!</definedName>
    <definedName name="___TT20">#REF!</definedName>
    <definedName name="___TT3" localSheetId="8">#REF!</definedName>
    <definedName name="___TT3" localSheetId="4">#REF!</definedName>
    <definedName name="___TT3" localSheetId="5">#REF!</definedName>
    <definedName name="___TT3">#REF!</definedName>
    <definedName name="___TT4" localSheetId="8">#REF!</definedName>
    <definedName name="___TT4" localSheetId="4">#REF!</definedName>
    <definedName name="___TT4" localSheetId="5">#REF!</definedName>
    <definedName name="___TT4">#REF!</definedName>
    <definedName name="___TT5" localSheetId="8">#REF!</definedName>
    <definedName name="___TT5" localSheetId="4">#REF!</definedName>
    <definedName name="___TT5" localSheetId="5">#REF!</definedName>
    <definedName name="___TT5">#REF!</definedName>
    <definedName name="___TT6" localSheetId="8">#REF!</definedName>
    <definedName name="___TT6" localSheetId="4">#REF!</definedName>
    <definedName name="___TT6" localSheetId="5">#REF!</definedName>
    <definedName name="___TT6">#REF!</definedName>
    <definedName name="___TT7" localSheetId="8">#REF!</definedName>
    <definedName name="___TT7" localSheetId="4">#REF!</definedName>
    <definedName name="___TT7" localSheetId="5">#REF!</definedName>
    <definedName name="___TT7">#REF!</definedName>
    <definedName name="___TT8" localSheetId="8">#REF!</definedName>
    <definedName name="___TT8" localSheetId="4">#REF!</definedName>
    <definedName name="___TT8" localSheetId="5">#REF!</definedName>
    <definedName name="___TT8">#REF!</definedName>
    <definedName name="___TT9" localSheetId="8">#REF!</definedName>
    <definedName name="___TT9" localSheetId="4">#REF!</definedName>
    <definedName name="___TT9" localSheetId="5">#REF!</definedName>
    <definedName name="___TT9">#REF!</definedName>
    <definedName name="__TT1" localSheetId="0">Obsah!$C$14</definedName>
    <definedName name="__TT10" localSheetId="0">Obsah!$C$25</definedName>
    <definedName name="__TT11" localSheetId="0">Obsah!$C$26</definedName>
    <definedName name="__TT12" localSheetId="0">Obsah!$C$27</definedName>
    <definedName name="__TT13" localSheetId="0">Obsah!$C$28</definedName>
    <definedName name="__TT14" localSheetId="0">Obsah!$C$29</definedName>
    <definedName name="__TT15" localSheetId="0">Obsah!$C$30</definedName>
    <definedName name="__TT16" localSheetId="0">Obsah!$C$31</definedName>
    <definedName name="__TT17" localSheetId="0">Obsah!$C$32</definedName>
    <definedName name="__TT18" localSheetId="0">Obsah!$C$33</definedName>
    <definedName name="__TT19" localSheetId="0">Obsah!$C$34</definedName>
    <definedName name="__TT2" localSheetId="0">Obsah!$C$15</definedName>
    <definedName name="__TT20" localSheetId="0">Obsah!#REF!</definedName>
    <definedName name="__TT3" localSheetId="0">Obsah!$C$16</definedName>
    <definedName name="__TT4" localSheetId="0">Obsah!$C$17</definedName>
    <definedName name="__TT5" localSheetId="0">Obsah!$C$18</definedName>
    <definedName name="__TT6" localSheetId="0">Obsah!#REF!</definedName>
    <definedName name="__TT7" localSheetId="0">Obsah!$C$19</definedName>
    <definedName name="__TT8" localSheetId="0">Obsah!#REF!</definedName>
    <definedName name="__TT9" localSheetId="0">Obsah!$C$24</definedName>
    <definedName name="_TT1" localSheetId="8">#REF!</definedName>
    <definedName name="_TT1" localSheetId="4">#REF!</definedName>
    <definedName name="_TT1" localSheetId="5">#REF!</definedName>
    <definedName name="_TT1" localSheetId="1">#REF!</definedName>
    <definedName name="_TT1">#REF!</definedName>
    <definedName name="_TT10" localSheetId="8">#REF!</definedName>
    <definedName name="_TT10" localSheetId="4">#REF!</definedName>
    <definedName name="_TT10" localSheetId="5">#REF!</definedName>
    <definedName name="_TT10" localSheetId="1">#REF!</definedName>
    <definedName name="_TT10">#REF!</definedName>
    <definedName name="_TT11" localSheetId="8">#REF!</definedName>
    <definedName name="_TT11" localSheetId="4">#REF!</definedName>
    <definedName name="_TT11" localSheetId="5">#REF!</definedName>
    <definedName name="_TT11" localSheetId="1">#REF!</definedName>
    <definedName name="_TT11">#REF!</definedName>
    <definedName name="_TT12" localSheetId="8">#REF!</definedName>
    <definedName name="_TT12" localSheetId="4">#REF!</definedName>
    <definedName name="_TT12" localSheetId="5">#REF!</definedName>
    <definedName name="_TT12" localSheetId="1">#REF!</definedName>
    <definedName name="_TT12">#REF!</definedName>
    <definedName name="_TT13" localSheetId="8">#REF!</definedName>
    <definedName name="_TT13" localSheetId="4">#REF!</definedName>
    <definedName name="_TT13" localSheetId="5">#REF!</definedName>
    <definedName name="_TT13" localSheetId="1">#REF!</definedName>
    <definedName name="_TT13">#REF!</definedName>
    <definedName name="_TT14" localSheetId="8">#REF!</definedName>
    <definedName name="_TT14" localSheetId="4">#REF!</definedName>
    <definedName name="_TT14" localSheetId="5">#REF!</definedName>
    <definedName name="_TT14" localSheetId="1">#REF!</definedName>
    <definedName name="_TT14">#REF!</definedName>
    <definedName name="_TT15" localSheetId="8">#REF!</definedName>
    <definedName name="_TT15" localSheetId="4">#REF!</definedName>
    <definedName name="_TT15" localSheetId="5">#REF!</definedName>
    <definedName name="_TT15" localSheetId="1">#REF!</definedName>
    <definedName name="_TT15">#REF!</definedName>
    <definedName name="_TT16" localSheetId="8">#REF!</definedName>
    <definedName name="_TT16" localSheetId="4">#REF!</definedName>
    <definedName name="_TT16" localSheetId="5">#REF!</definedName>
    <definedName name="_TT16" localSheetId="1">#REF!</definedName>
    <definedName name="_TT16">#REF!</definedName>
    <definedName name="_TT17" localSheetId="8">#REF!</definedName>
    <definedName name="_TT17" localSheetId="4">#REF!</definedName>
    <definedName name="_TT17" localSheetId="5">#REF!</definedName>
    <definedName name="_TT17" localSheetId="1">#REF!</definedName>
    <definedName name="_TT17">#REF!</definedName>
    <definedName name="_TT18" localSheetId="8">#REF!</definedName>
    <definedName name="_TT18" localSheetId="4">#REF!</definedName>
    <definedName name="_TT18" localSheetId="5">#REF!</definedName>
    <definedName name="_TT18" localSheetId="1">#REF!</definedName>
    <definedName name="_TT18">#REF!</definedName>
    <definedName name="_TT19" localSheetId="8">#REF!</definedName>
    <definedName name="_TT19" localSheetId="4">#REF!</definedName>
    <definedName name="_TT19" localSheetId="5">#REF!</definedName>
    <definedName name="_TT19" localSheetId="1">#REF!</definedName>
    <definedName name="_TT19">#REF!</definedName>
    <definedName name="_TT2" localSheetId="8">#REF!</definedName>
    <definedName name="_TT2" localSheetId="4">#REF!</definedName>
    <definedName name="_TT2" localSheetId="5">#REF!</definedName>
    <definedName name="_TT2" localSheetId="1">#REF!</definedName>
    <definedName name="_TT2">#REF!</definedName>
    <definedName name="_TT20" localSheetId="8">#REF!</definedName>
    <definedName name="_TT20" localSheetId="4">#REF!</definedName>
    <definedName name="_TT20" localSheetId="5">#REF!</definedName>
    <definedName name="_TT20" localSheetId="1">#REF!</definedName>
    <definedName name="_TT20">#REF!</definedName>
    <definedName name="_TT3" localSheetId="8">#REF!</definedName>
    <definedName name="_TT3" localSheetId="4">#REF!</definedName>
    <definedName name="_TT3" localSheetId="5">#REF!</definedName>
    <definedName name="_TT3" localSheetId="1">#REF!</definedName>
    <definedName name="_TT3">#REF!</definedName>
    <definedName name="_TT4" localSheetId="8">#REF!</definedName>
    <definedName name="_TT4" localSheetId="4">#REF!</definedName>
    <definedName name="_TT4" localSheetId="5">#REF!</definedName>
    <definedName name="_TT4" localSheetId="1">#REF!</definedName>
    <definedName name="_TT4">#REF!</definedName>
    <definedName name="_TT5" localSheetId="8">#REF!</definedName>
    <definedName name="_TT5" localSheetId="4">#REF!</definedName>
    <definedName name="_TT5" localSheetId="5">#REF!</definedName>
    <definedName name="_TT5" localSheetId="1">#REF!</definedName>
    <definedName name="_TT5">#REF!</definedName>
    <definedName name="_TT6" localSheetId="8">#REF!</definedName>
    <definedName name="_TT6" localSheetId="4">#REF!</definedName>
    <definedName name="_TT6" localSheetId="5">#REF!</definedName>
    <definedName name="_TT6" localSheetId="1">#REF!</definedName>
    <definedName name="_TT6">#REF!</definedName>
    <definedName name="_TT7" localSheetId="8">#REF!</definedName>
    <definedName name="_TT7" localSheetId="4">#REF!</definedName>
    <definedName name="_TT7" localSheetId="5">#REF!</definedName>
    <definedName name="_TT7" localSheetId="1">#REF!</definedName>
    <definedName name="_TT7">#REF!</definedName>
    <definedName name="_TT8" localSheetId="8">#REF!</definedName>
    <definedName name="_TT8" localSheetId="4">#REF!</definedName>
    <definedName name="_TT8" localSheetId="5">#REF!</definedName>
    <definedName name="_TT8" localSheetId="1">#REF!</definedName>
    <definedName name="_TT8">#REF!</definedName>
    <definedName name="_TT9" localSheetId="8">#REF!</definedName>
    <definedName name="_TT9" localSheetId="4">#REF!</definedName>
    <definedName name="_TT9" localSheetId="5">#REF!</definedName>
    <definedName name="_TT9" localSheetId="1">#REF!</definedName>
    <definedName name="_TT9">#REF!</definedName>
    <definedName name="a" localSheetId="0">#REF!</definedName>
    <definedName name="a" localSheetId="8">#REF!</definedName>
    <definedName name="a" localSheetId="4">#REF!</definedName>
    <definedName name="a" localSheetId="5">#REF!</definedName>
    <definedName name="a" localSheetId="1">#REF!</definedName>
    <definedName name="a" localSheetId="9">#REF!</definedName>
    <definedName name="a">#REF!</definedName>
    <definedName name="aa" localSheetId="8">#REF!</definedName>
    <definedName name="aa" localSheetId="4">#REF!</definedName>
    <definedName name="aa" localSheetId="5">#REF!</definedName>
    <definedName name="aa">#REF!</definedName>
    <definedName name="aaa">#REF!</definedName>
    <definedName name="autor" localSheetId="0">Obsah!$C$3</definedName>
    <definedName name="autor" localSheetId="8">#REF!</definedName>
    <definedName name="autor" localSheetId="4">#REF!</definedName>
    <definedName name="autor" localSheetId="5">#REF!</definedName>
    <definedName name="autor" localSheetId="1">#REF!</definedName>
    <definedName name="autor" localSheetId="9">#REF!</definedName>
    <definedName name="autor">#REF!</definedName>
    <definedName name="ctvrty" localSheetId="0">Obsah!$C$17</definedName>
    <definedName name="ctvrty" localSheetId="8">#REF!</definedName>
    <definedName name="ctvrty" localSheetId="4">#REF!</definedName>
    <definedName name="ctvrty" localSheetId="5">#REF!</definedName>
    <definedName name="ctvrty" localSheetId="1">#REF!</definedName>
    <definedName name="ctvrty" localSheetId="9">#REF!</definedName>
    <definedName name="ctvrty">#REF!</definedName>
    <definedName name="datum" localSheetId="0">Obsah!$C$2</definedName>
    <definedName name="datum" localSheetId="8">#REF!</definedName>
    <definedName name="datum" localSheetId="4">#REF!</definedName>
    <definedName name="datum" localSheetId="5">#REF!</definedName>
    <definedName name="datum" localSheetId="1">#REF!</definedName>
    <definedName name="datum" localSheetId="9">#REF!</definedName>
    <definedName name="datum">#REF!</definedName>
    <definedName name="druhy" localSheetId="0">Obsah!$C$15</definedName>
    <definedName name="druhy" localSheetId="8">#REF!</definedName>
    <definedName name="druhy" localSheetId="4">#REF!</definedName>
    <definedName name="druhy" localSheetId="5">#REF!</definedName>
    <definedName name="druhy" localSheetId="1">#REF!</definedName>
    <definedName name="druhy" localSheetId="9">#REF!</definedName>
    <definedName name="druhy">#REF!</definedName>
    <definedName name="nazev" localSheetId="0">Obsah!$C$1</definedName>
    <definedName name="nazev" localSheetId="8">#REF!</definedName>
    <definedName name="nazev" localSheetId="4">#REF!</definedName>
    <definedName name="nazev" localSheetId="5">#REF!</definedName>
    <definedName name="nazev" localSheetId="1">#REF!</definedName>
    <definedName name="nazev" localSheetId="9">#REF!</definedName>
    <definedName name="nazev">#REF!</definedName>
    <definedName name="_xlnm.Print_Area" localSheetId="0">Obsah!$A$1:$C$34</definedName>
    <definedName name="rrrrr">#REF!</definedName>
    <definedName name="treti" localSheetId="0">Obsah!$C$16</definedName>
    <definedName name="treti" localSheetId="8">#REF!</definedName>
    <definedName name="treti" localSheetId="4">#REF!</definedName>
    <definedName name="treti" localSheetId="5">#REF!</definedName>
    <definedName name="treti" localSheetId="1">#REF!</definedName>
    <definedName name="treti" localSheetId="9">#REF!</definedName>
    <definedName name="treti">#REF!</definedName>
    <definedName name="VZ_2023_seznam_položek_v_CETNOST" localSheetId="10">Práce!$A$5:$G$144</definedName>
    <definedName name="zzzz">#REF!</definedName>
  </definedNames>
  <calcPr calcId="145621" refMode="R1C1"/>
</workbook>
</file>

<file path=xl/calcChain.xml><?xml version="1.0" encoding="utf-8"?>
<calcChain xmlns="http://schemas.openxmlformats.org/spreadsheetml/2006/main">
  <c r="B17" i="2" l="1"/>
  <c r="C50" i="1"/>
  <c r="C49" i="1"/>
  <c r="C48" i="1"/>
  <c r="C47" i="1"/>
  <c r="F46" i="1"/>
  <c r="E46" i="1"/>
  <c r="D46" i="1"/>
  <c r="C45" i="1"/>
  <c r="C44" i="1"/>
  <c r="F43" i="1"/>
  <c r="E43" i="1"/>
  <c r="D43" i="1"/>
  <c r="C42" i="1"/>
  <c r="C41" i="1"/>
  <c r="F40" i="1"/>
  <c r="E40" i="1"/>
  <c r="D40" i="1"/>
  <c r="C39" i="1"/>
  <c r="C38" i="1"/>
  <c r="C37" i="1"/>
  <c r="C36" i="1"/>
  <c r="C35" i="1"/>
  <c r="C34" i="1"/>
  <c r="C33" i="1"/>
  <c r="C32" i="1"/>
  <c r="C31" i="1"/>
  <c r="C30" i="1"/>
  <c r="C29" i="1"/>
  <c r="C28" i="1"/>
  <c r="F27" i="1"/>
  <c r="F25" i="1" s="1"/>
  <c r="E27" i="1"/>
  <c r="D27" i="1"/>
  <c r="C26" i="1"/>
  <c r="C25" i="1" s="1"/>
  <c r="E25" i="1"/>
  <c r="D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F6" i="1"/>
  <c r="E6" i="1"/>
  <c r="D6" i="1"/>
  <c r="D7" i="7"/>
  <c r="D3" i="7"/>
  <c r="E250" i="14"/>
  <c r="I250" i="14" s="1"/>
  <c r="E249" i="14"/>
  <c r="E248" i="14" s="1"/>
  <c r="I248" i="14" s="1"/>
  <c r="E247" i="14"/>
  <c r="E246" i="14"/>
  <c r="E245" i="14"/>
  <c r="I245" i="14" s="1"/>
  <c r="E244" i="14"/>
  <c r="E243" i="14"/>
  <c r="I243" i="14" s="1"/>
  <c r="E241" i="14"/>
  <c r="I241" i="14" s="1"/>
  <c r="E240" i="14"/>
  <c r="E239" i="14"/>
  <c r="I239" i="14" s="1"/>
  <c r="E238" i="14"/>
  <c r="E237" i="14"/>
  <c r="E236" i="14"/>
  <c r="E234" i="14" s="1"/>
  <c r="I234" i="14" s="1"/>
  <c r="E235" i="14"/>
  <c r="E233" i="14"/>
  <c r="E232" i="14"/>
  <c r="I232" i="14" s="1"/>
  <c r="E231" i="14"/>
  <c r="E230" i="14" s="1"/>
  <c r="I230" i="14" s="1"/>
  <c r="E229" i="14"/>
  <c r="E228" i="14"/>
  <c r="E227" i="14"/>
  <c r="I227" i="14" s="1"/>
  <c r="E226" i="14"/>
  <c r="E225" i="14"/>
  <c r="E224" i="14" s="1"/>
  <c r="I224" i="14" s="1"/>
  <c r="E223" i="14"/>
  <c r="E222" i="14"/>
  <c r="I222" i="14" s="1"/>
  <c r="E221" i="14"/>
  <c r="E220" i="14" s="1"/>
  <c r="I220" i="14" s="1"/>
  <c r="E219" i="14"/>
  <c r="E218" i="14" s="1"/>
  <c r="I218" i="14" s="1"/>
  <c r="E217" i="14"/>
  <c r="E216" i="14"/>
  <c r="I216" i="14" s="1"/>
  <c r="E215" i="14"/>
  <c r="E214" i="14"/>
  <c r="E213" i="14"/>
  <c r="E212" i="14" s="1"/>
  <c r="I212" i="14" s="1"/>
  <c r="E211" i="14"/>
  <c r="E210" i="14"/>
  <c r="I210" i="14" s="1"/>
  <c r="E209" i="14"/>
  <c r="E208" i="14"/>
  <c r="E207" i="14"/>
  <c r="E206" i="14" s="1"/>
  <c r="I206" i="14" s="1"/>
  <c r="E205" i="14"/>
  <c r="E204" i="14"/>
  <c r="E203" i="14"/>
  <c r="E202" i="14"/>
  <c r="E201" i="14"/>
  <c r="E200" i="14"/>
  <c r="E199" i="14"/>
  <c r="E198" i="14"/>
  <c r="E197" i="14"/>
  <c r="E196" i="14"/>
  <c r="E195" i="14"/>
  <c r="E194" i="14"/>
  <c r="E193" i="14"/>
  <c r="E192" i="14"/>
  <c r="E191" i="14"/>
  <c r="E190" i="14"/>
  <c r="E189" i="14"/>
  <c r="E188" i="14"/>
  <c r="E187" i="14"/>
  <c r="E186" i="14"/>
  <c r="E185" i="14"/>
  <c r="E184" i="14"/>
  <c r="E183" i="14"/>
  <c r="E182" i="14"/>
  <c r="E181" i="14"/>
  <c r="E180" i="14"/>
  <c r="E179" i="14"/>
  <c r="E178" i="14"/>
  <c r="E177" i="14"/>
  <c r="E176" i="14"/>
  <c r="E175" i="14"/>
  <c r="E174" i="14"/>
  <c r="E173" i="14"/>
  <c r="E172" i="14"/>
  <c r="E171" i="14"/>
  <c r="E170" i="14"/>
  <c r="E169" i="14"/>
  <c r="E168" i="14"/>
  <c r="E167" i="14"/>
  <c r="E166" i="14"/>
  <c r="E165" i="14"/>
  <c r="E164" i="14"/>
  <c r="E163" i="14"/>
  <c r="E162" i="14"/>
  <c r="E161" i="14"/>
  <c r="E160" i="14"/>
  <c r="E159" i="14"/>
  <c r="E158" i="14"/>
  <c r="E157" i="14"/>
  <c r="E156" i="14"/>
  <c r="E155" i="14"/>
  <c r="E154" i="14"/>
  <c r="E153" i="14"/>
  <c r="E152" i="14"/>
  <c r="E146" i="14" s="1"/>
  <c r="I146" i="14" s="1"/>
  <c r="E151" i="14"/>
  <c r="E150" i="14"/>
  <c r="E149" i="14"/>
  <c r="E148" i="14"/>
  <c r="E147" i="14"/>
  <c r="E145" i="14"/>
  <c r="E144" i="14" s="1"/>
  <c r="I144" i="14" s="1"/>
  <c r="E143" i="14"/>
  <c r="E142" i="14"/>
  <c r="E141" i="14"/>
  <c r="I141" i="14" s="1"/>
  <c r="E140" i="14"/>
  <c r="E139" i="14" s="1"/>
  <c r="I139" i="14" s="1"/>
  <c r="E138" i="14"/>
  <c r="E137" i="14"/>
  <c r="I137" i="14" s="1"/>
  <c r="E136" i="14"/>
  <c r="E135" i="14"/>
  <c r="E134" i="14"/>
  <c r="E133" i="14"/>
  <c r="E132" i="14" s="1"/>
  <c r="I132" i="14" s="1"/>
  <c r="E131" i="14"/>
  <c r="E130" i="14"/>
  <c r="E129" i="14"/>
  <c r="E128" i="14"/>
  <c r="E127" i="14"/>
  <c r="E126" i="14"/>
  <c r="E122" i="14" s="1"/>
  <c r="I122" i="14" s="1"/>
  <c r="E125" i="14"/>
  <c r="E124" i="14"/>
  <c r="E123" i="14"/>
  <c r="E121" i="14"/>
  <c r="E120" i="14"/>
  <c r="E119" i="14"/>
  <c r="E118" i="14"/>
  <c r="E117" i="14"/>
  <c r="E116" i="14"/>
  <c r="E115" i="14"/>
  <c r="E114" i="14"/>
  <c r="E113" i="14"/>
  <c r="E112" i="14"/>
  <c r="E111" i="14"/>
  <c r="E105" i="14" s="1"/>
  <c r="I105" i="14" s="1"/>
  <c r="E110" i="14"/>
  <c r="E109" i="14"/>
  <c r="E108" i="14"/>
  <c r="E107" i="14"/>
  <c r="E106" i="14"/>
  <c r="E104" i="14"/>
  <c r="E103" i="14" s="1"/>
  <c r="I103" i="14" s="1"/>
  <c r="E102" i="14"/>
  <c r="E101" i="14"/>
  <c r="E100" i="14"/>
  <c r="I100" i="14" s="1"/>
  <c r="E99" i="14"/>
  <c r="E98" i="14" s="1"/>
  <c r="I98" i="14" s="1"/>
  <c r="E97" i="14"/>
  <c r="E96" i="14"/>
  <c r="E95" i="14"/>
  <c r="I95" i="14" s="1"/>
  <c r="E94" i="14"/>
  <c r="E93" i="14"/>
  <c r="E92" i="14"/>
  <c r="E87" i="14" s="1"/>
  <c r="I87" i="14" s="1"/>
  <c r="E91" i="14"/>
  <c r="E90" i="14"/>
  <c r="E89" i="14"/>
  <c r="E88" i="14"/>
  <c r="E86" i="14"/>
  <c r="E85" i="14"/>
  <c r="E84" i="14"/>
  <c r="E83" i="14"/>
  <c r="E82" i="14"/>
  <c r="E81" i="14"/>
  <c r="E80" i="14"/>
  <c r="E79" i="14"/>
  <c r="E78" i="14"/>
  <c r="E77" i="14"/>
  <c r="E72" i="14" s="1"/>
  <c r="I72" i="14" s="1"/>
  <c r="E76" i="14"/>
  <c r="E75" i="14"/>
  <c r="E74" i="14"/>
  <c r="E73" i="14"/>
  <c r="E71" i="14"/>
  <c r="E70" i="14"/>
  <c r="E69" i="14" s="1"/>
  <c r="I69" i="14" s="1"/>
  <c r="E68" i="14"/>
  <c r="E67" i="14"/>
  <c r="E66" i="14"/>
  <c r="E65" i="14"/>
  <c r="E64" i="14"/>
  <c r="E63" i="14"/>
  <c r="E62" i="14"/>
  <c r="E61" i="14"/>
  <c r="E60" i="14"/>
  <c r="E59" i="14"/>
  <c r="E58" i="14"/>
  <c r="E57" i="14"/>
  <c r="E56" i="14"/>
  <c r="E55" i="14" s="1"/>
  <c r="I55" i="14" s="1"/>
  <c r="E54" i="14"/>
  <c r="E53" i="14"/>
  <c r="E52" i="14"/>
  <c r="E51" i="14"/>
  <c r="E50" i="14"/>
  <c r="E49" i="14"/>
  <c r="E48" i="14" s="1"/>
  <c r="I48" i="14" s="1"/>
  <c r="E47" i="14"/>
  <c r="E46" i="14"/>
  <c r="I46" i="14" s="1"/>
  <c r="E45" i="14"/>
  <c r="E44" i="14"/>
  <c r="E43" i="14"/>
  <c r="E42" i="14" s="1"/>
  <c r="I42" i="14" s="1"/>
  <c r="E41" i="14"/>
  <c r="E40" i="14"/>
  <c r="E39" i="14"/>
  <c r="E38" i="14"/>
  <c r="I38" i="14" s="1"/>
  <c r="E37" i="14"/>
  <c r="E36" i="14"/>
  <c r="E32" i="14" s="1"/>
  <c r="I32" i="14" s="1"/>
  <c r="E35" i="14"/>
  <c r="E34" i="14"/>
  <c r="E33" i="14"/>
  <c r="E31" i="14"/>
  <c r="E30" i="14"/>
  <c r="E29" i="14"/>
  <c r="E28" i="14"/>
  <c r="E27" i="14"/>
  <c r="E26" i="14"/>
  <c r="E25" i="14"/>
  <c r="E24" i="14"/>
  <c r="E23" i="14"/>
  <c r="E22" i="14"/>
  <c r="I22" i="14" s="1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6" i="14"/>
  <c r="E5" i="14" s="1"/>
  <c r="I5" i="14" s="1"/>
  <c r="D51" i="1" l="1"/>
  <c r="C43" i="1"/>
  <c r="F51" i="1"/>
  <c r="C6" i="1"/>
  <c r="C40" i="1"/>
  <c r="C27" i="1"/>
  <c r="E51" i="1"/>
  <c r="C46" i="1"/>
  <c r="G253" i="14"/>
  <c r="G254" i="14" s="1"/>
  <c r="C51" i="1" l="1"/>
  <c r="D8" i="7" l="1"/>
  <c r="D4" i="7" l="1"/>
  <c r="D11" i="7" s="1"/>
  <c r="D10" i="7"/>
</calcChain>
</file>

<file path=xl/sharedStrings.xml><?xml version="1.0" encoding="utf-8"?>
<sst xmlns="http://schemas.openxmlformats.org/spreadsheetml/2006/main" count="1090" uniqueCount="278">
  <si>
    <t>druhy prvků</t>
  </si>
  <si>
    <t>množství</t>
  </si>
  <si>
    <t>mj</t>
  </si>
  <si>
    <t>celkem</t>
  </si>
  <si>
    <t>rovina</t>
  </si>
  <si>
    <t>svah 1:5-1:2</t>
  </si>
  <si>
    <t>svah 1:2-1:1</t>
  </si>
  <si>
    <t>m2</t>
  </si>
  <si>
    <t>devastované plochy</t>
  </si>
  <si>
    <t>chodníky</t>
  </si>
  <si>
    <t>ruderální porosty</t>
  </si>
  <si>
    <t>schodiště</t>
  </si>
  <si>
    <t>smíšené záhony</t>
  </si>
  <si>
    <t>trávníky</t>
  </si>
  <si>
    <t>trvalkové záhony</t>
  </si>
  <si>
    <t>tvarované dřeviny</t>
  </si>
  <si>
    <t>záhony růží</t>
  </si>
  <si>
    <t>zapojené porosty</t>
  </si>
  <si>
    <t>zpevněné plochy</t>
  </si>
  <si>
    <t>základní střední</t>
  </si>
  <si>
    <t>rozvolněné skupiny keřů</t>
  </si>
  <si>
    <t>základní intenzivní</t>
  </si>
  <si>
    <t>bezpečnostní zóna</t>
  </si>
  <si>
    <t>pískoviště</t>
  </si>
  <si>
    <t>pro komunikace se zimní údržbou</t>
  </si>
  <si>
    <t>pro komunikace s ruční zimní údržbou</t>
  </si>
  <si>
    <t>pro luční trávníky mimo extenzivní údržbu</t>
  </si>
  <si>
    <t xml:space="preserve">intenzitní třída údržby </t>
  </si>
  <si>
    <t xml:space="preserve">Souhrn udržovaných prvků </t>
  </si>
  <si>
    <t>Výměra udržovaných prvků celkem</t>
  </si>
  <si>
    <t>Seznam ploch v oblasti</t>
  </si>
  <si>
    <t>Název plochy</t>
  </si>
  <si>
    <t>výměra [m2]</t>
  </si>
  <si>
    <t>Výměra celkem</t>
  </si>
  <si>
    <t>veřejná zakázka</t>
  </si>
  <si>
    <t>datum:</t>
  </si>
  <si>
    <t>zpracoval:</t>
  </si>
  <si>
    <t>MGM Mladý</t>
  </si>
  <si>
    <t>Seznam příloh pro veřejnou zakázku</t>
  </si>
  <si>
    <t>x</t>
  </si>
  <si>
    <t>vysvětlivky:</t>
  </si>
  <si>
    <r>
      <t xml:space="preserve">Tabulka </t>
    </r>
    <r>
      <rPr>
        <b/>
        <sz val="10"/>
        <rFont val="Arial CE"/>
        <family val="2"/>
        <charset val="238"/>
      </rPr>
      <t>Množství požadovaných činností za období</t>
    </r>
    <r>
      <rPr>
        <sz val="10"/>
        <rFont val="Arial CE"/>
        <family val="2"/>
        <charset val="238"/>
      </rPr>
      <t xml:space="preserve"> určuje předpokládaný rozsah pravidelně prováděných prací za celé období zakázky. Do ohraničených polí tabulky ve sloupci </t>
    </r>
    <r>
      <rPr>
        <b/>
        <sz val="10"/>
        <rFont val="Arial CE"/>
        <family val="2"/>
        <charset val="238"/>
      </rPr>
      <t>cena za j.</t>
    </r>
    <r>
      <rPr>
        <sz val="10"/>
        <rFont val="Arial CE"/>
        <family val="2"/>
        <charset val="238"/>
      </rPr>
      <t xml:space="preserve"> vyplňte:</t>
    </r>
  </si>
  <si>
    <r>
      <t>cenu za jednotku</t>
    </r>
    <r>
      <rPr>
        <sz val="10"/>
        <rFont val="Arial CE"/>
        <family val="2"/>
        <charset val="238"/>
      </rPr>
      <t xml:space="preserve"> = cena bez DPH za jednotku pro příslušnou ceníkovou položku sloužící k výpočtu nabídkové ceny</t>
    </r>
  </si>
  <si>
    <t>V elektronické verzi tabulky se automaticky vyplní:</t>
  </si>
  <si>
    <r>
      <t>cena celkem</t>
    </r>
    <r>
      <rPr>
        <sz val="10"/>
        <rFont val="Arial CE"/>
        <charset val="238"/>
      </rPr>
      <t xml:space="preserve"> = množství </t>
    </r>
    <r>
      <rPr>
        <b/>
        <sz val="10"/>
        <rFont val="Arial CE"/>
        <family val="2"/>
        <charset val="238"/>
      </rPr>
      <t xml:space="preserve">x </t>
    </r>
    <r>
      <rPr>
        <sz val="10"/>
        <rFont val="Arial CE"/>
        <charset val="238"/>
      </rPr>
      <t>cena za jednotku; bez DPH</t>
    </r>
  </si>
  <si>
    <r>
      <t>Cena celkem za období bez DPH</t>
    </r>
    <r>
      <rPr>
        <sz val="10"/>
        <rFont val="Arial CE"/>
        <charset val="238"/>
      </rPr>
      <t xml:space="preserve"> = součet všech cen celkem</t>
    </r>
  </si>
  <si>
    <r>
      <t xml:space="preserve">Cena celkem za období včetně DPH </t>
    </r>
    <r>
      <rPr>
        <sz val="10"/>
        <rFont val="Arial CE"/>
        <charset val="238"/>
      </rPr>
      <t>= cena celkem za rok bez DPH * DPH 21%</t>
    </r>
  </si>
  <si>
    <r>
      <t xml:space="preserve">v tabulce k vyplnění je přístupný pro změny jen sloupec </t>
    </r>
    <r>
      <rPr>
        <b/>
        <sz val="10"/>
        <rFont val="Arial CE"/>
        <charset val="238"/>
      </rPr>
      <t>cena za j.</t>
    </r>
  </si>
  <si>
    <r>
      <t xml:space="preserve">V tabulce </t>
    </r>
    <r>
      <rPr>
        <b/>
        <sz val="10"/>
        <rFont val="Arial CE"/>
        <charset val="238"/>
      </rPr>
      <t>Jednotkové ceny pro nepravidelně prováděné práce</t>
    </r>
    <r>
      <rPr>
        <sz val="10"/>
        <rFont val="Arial CE"/>
        <family val="2"/>
        <charset val="238"/>
      </rPr>
      <t xml:space="preserve"> vyplňte:</t>
    </r>
  </si>
  <si>
    <t>terminologie:</t>
  </si>
  <si>
    <t>Soubor tabulkových a grafických údajů o zeleni v určitém území vytvořený pro potřeby správy zeleně. Eviduje podrobně údaje o jednotlivých prvcích nacházejících se v území a umožňuje další analýzu dat.</t>
  </si>
  <si>
    <t>Prvek</t>
  </si>
  <si>
    <t>Nejmenší jednotka, která je v pasportu zeleně samostatně sledována. Je zakreslena v grafické části pasportu a její parametry jsou zapsány v tabulkové části. Parametry rozumíme zejména druh prvku, jeho velikost a kvalitu.</t>
  </si>
  <si>
    <t>Soubor všech prvků pasportu zeleně nacházejících se na určitém vymezeném území. Např.: Park XY, Sídliště W, Zeleň v ulici AB atp. Každá lokalita je jednoznačně určena názvem a identifikačním číslem.</t>
  </si>
  <si>
    <t>Údržba veřejné zeleně a úklid veřejných prostranství ve správě MČ Praha 12</t>
  </si>
  <si>
    <t>Seznam ploch</t>
  </si>
  <si>
    <t>Souhrn udržovaných prvků</t>
  </si>
  <si>
    <t>Seznam prací v údržbě zeleně pro jednotlivé intenzitní třídy údržby</t>
  </si>
  <si>
    <t>Technická specifikace položek</t>
  </si>
  <si>
    <t>Množství požadovaných činností za období</t>
  </si>
  <si>
    <t>Rekapitulace - nabídková cena</t>
  </si>
  <si>
    <r>
      <t xml:space="preserve">Pasport zeleně </t>
    </r>
    <r>
      <rPr>
        <sz val="10"/>
        <rFont val="Arial CE"/>
        <family val="2"/>
        <charset val="238"/>
      </rPr>
      <t>(přílohy jsou sestaveny na základě aktuálních dat pasportu zeleně Městské části Praha 12)</t>
    </r>
  </si>
  <si>
    <t>Oblast</t>
  </si>
  <si>
    <t>Plocha</t>
  </si>
  <si>
    <t>Vymezená část oblasti určená názvem a identifikačním číslem</t>
  </si>
  <si>
    <r>
      <rPr>
        <b/>
        <sz val="10"/>
        <rFont val="Arial CE"/>
        <charset val="238"/>
      </rPr>
      <t xml:space="preserve">Index cen </t>
    </r>
    <r>
      <rPr>
        <sz val="10"/>
        <rFont val="Arial CE"/>
        <family val="2"/>
        <charset val="238"/>
      </rPr>
      <t>pro ostatní položky ceníku C-823-1 (Ceníkové ceny násobené tímto indexem budou použity pro objednávání nepravidelně prováděných prací u položek, které nejsou jednotlivě uvedeny v tabulce Množství požadovaných čiností)</t>
    </r>
  </si>
  <si>
    <t>Intenzitní třída údržby</t>
  </si>
  <si>
    <t>Určuje prováděné práce a jejich četnosti pro jednotlivé druhy prvků v pasportu</t>
  </si>
  <si>
    <t>Technická specifikace položek údržby</t>
  </si>
  <si>
    <t>Pozor! Všechny položky, včetně položek převzatých z ceníku C-823-1, zahrnují také dodávku potřebných materiálů a odvoz a likvidaci případného odpadu, pokud není uvedeno jinak.</t>
  </si>
  <si>
    <t>číslo položky</t>
  </si>
  <si>
    <t>název a popis položky</t>
  </si>
  <si>
    <t>m.j.</t>
  </si>
  <si>
    <t>Úklid ploch</t>
  </si>
  <si>
    <t>Vyvážení odpadkových košů</t>
  </si>
  <si>
    <t>ks</t>
  </si>
  <si>
    <t>Vyvážení odpadkových košů ve stanovených termínech s případným sběrem odpadků kolem koše. 2x týdně - Po a Čt nebo Ú a Pá vždy do 15,00; - 3x týdně - Po, St a Pá vždy do 15,00</t>
  </si>
  <si>
    <t>Odstranění sněhu z pěších komunikací</t>
  </si>
  <si>
    <t>Odstranění sněhu z pěších komunikací mechanizovaně radlicí nebo kartáčem</t>
  </si>
  <si>
    <t>Posyp pěších komunikací</t>
  </si>
  <si>
    <t>Posyp pěších komunikací inertním materiálem. Včetně ceny posypového materiálu.</t>
  </si>
  <si>
    <t>Odstranění zmrazků a nášlapků z pěších komunikací</t>
  </si>
  <si>
    <t>Na místech a v termínech určených správcem zeleně.</t>
  </si>
  <si>
    <t>Běžná kontrola a údržba hřišť dle EN ČSN 1176 - 7</t>
  </si>
  <si>
    <r>
      <t xml:space="preserve">Běžná kontrola vybraných dětských hřišť a sportovišť dle EN ČSN 1176 - 7 včetně zápisu do deníku (vizuální kontrola herních prvků zda nejsou viditelně poškozeny, </t>
    </r>
    <r>
      <rPr>
        <sz val="10"/>
        <rFont val="Arial CE"/>
        <charset val="238"/>
      </rPr>
      <t>včetně kontroly mobiliáře a oplocení) a údržba (sběr kamenů, střepů a podobných předmětů z bezpečnostních zón a pískovišť, jejich uhrabání, sběr odpadků na DH 1x týdně vždy ve středu do 15,00 hod. Při souvislé vrstvě sněhu a za mrazu se práce neprovádějí.</t>
    </r>
  </si>
  <si>
    <t>Ruční odstranění sněhu z pěších komunikací</t>
  </si>
  <si>
    <t>Odstraňování sněhu z pěších komunikací - chodníků, zpevněných ploch a schodišť - ručně tam, kde není možný průjezd mechanizace.</t>
  </si>
  <si>
    <t>Ruční posyp pěších komunikací</t>
  </si>
  <si>
    <t>Posyp pěších komunikací - chodníků, zpevněných ploch a schodišť - inertním materiálem tam, kde není možný průjezd mechanizace. Včetně ceny posypového materiálu.</t>
  </si>
  <si>
    <t>Údržba bezpečnostních zón u herních prvků</t>
  </si>
  <si>
    <t>Údržba bezpečnostních zón herních prvků spočívá v překopání zón, vyhrabání nevhodných předmětů a doplnění písku (zrnitost 0,2-2 mm, praný, bez hlinitých příměsí), kačírku (zrnitost 2-8 mm, oblé hrany, nedrcený) nebo drcené kůry dle výšky pádu na 30 nebo 40 cm.</t>
  </si>
  <si>
    <t>Celoroční údržba smíšených záhonů</t>
  </si>
  <si>
    <t>Druh prvku smíšené záhony se skládá z různých vegetačních prvků, např: trávníku, keřů, trvalek, letniček, růží atp. Každá část se udržuje jako odpovídající položky v běžné údržbě včetně zálivky a dovozu vody. Pro potřeby veřejné zakázky jsou do výměry smíšených záhonů zahrnuty také květinové skalky, trvalkové a letničkové záhony. Položka neobsahuje úklid.</t>
  </si>
  <si>
    <t>Řez tvarovaných dřevin</t>
  </si>
  <si>
    <t>Drobné opravy na hřištích</t>
  </si>
  <si>
    <t>hod</t>
  </si>
  <si>
    <t>Drobné opravy oplocení, herních a sportovních prvků atp. na hřištích včetně dodávky potřebných materiálů. Položka je stanovena  jako hodinová sazba na výměru hřišť. Počítá se na 150 m2 hřiště 4 hodiny za rok (1 hodina čtvrtletně).</t>
  </si>
  <si>
    <t>Odstranění černých skládek</t>
  </si>
  <si>
    <t>Úklid většího objemu odpadu (do 1 m3) nad rámec běžného úklidu (R - položka 01). Množství je stanoveno podle celkové výměry ploch pro úklid hodinovou sazbou. Počítá se na 10000 m2 výměry 4 hodiny za rok (1 hodina čtvrtletně). Skládka objemného odpadu nad 1 m3 bude neprodleně oznámena objednateli, odboru životního prostředí.</t>
  </si>
  <si>
    <t>Doplňování sáčku na psí exkrementy k odpadkovým košům</t>
  </si>
  <si>
    <r>
      <t xml:space="preserve">Doplnění sáčků na psí exkrementy při vyvážení odpadkových košů </t>
    </r>
    <r>
      <rPr>
        <sz val="10"/>
        <rFont val="Arial CE"/>
        <charset val="238"/>
      </rPr>
      <t>u košů se schránkou na papírové soupravy na psí exkrementy. Cena je stanovena jen za práci, sáčky dodává MČ Praha 12.</t>
    </r>
  </si>
  <si>
    <t>Index pro ostatní ceníkové položky</t>
  </si>
  <si>
    <t>číslo a popis ceníkové položky</t>
  </si>
  <si>
    <t>množství za rok</t>
  </si>
  <si>
    <t>cena za j.</t>
  </si>
  <si>
    <t>cena celkem</t>
  </si>
  <si>
    <t>+</t>
  </si>
  <si>
    <t>druh prvku</t>
  </si>
  <si>
    <t>četnost</t>
  </si>
  <si>
    <t>111151121 Pokosení trávníku parkového pl do 1000 m2 s odvozem do 20 km v rovině a svahu do 1:5 [m2]</t>
  </si>
  <si>
    <t>111151122 Pokosení trávníku parkového pl do 1000 m2 s odvozem do 20 km ve svahu přes 1:5 do 1:2 [m2]</t>
  </si>
  <si>
    <t>111151123 Pokosení trávníku parkového pl do 1000 m2 s odvozem do 20 km ve svahu přes 1:2 do 1:1 [m2]</t>
  </si>
  <si>
    <t>111151131 Pokosení trávníku lučního pl do 1000 m2 s odvozem do 20 km v rovině a svahu do 1:5 [m2]</t>
  </si>
  <si>
    <t>111151132 Pokosení trávníku lučního pl do 1000 m2 s odvozem do 20 km ve svahu přes 1:5 do 1:2 [m2]</t>
  </si>
  <si>
    <t>111151133 Pokosení trávníku lučního pl do 1000 m2 s odvozem do 20 km ve svahu přes 1:2 do 1:1 [m2]</t>
  </si>
  <si>
    <t>184806151 Řez keřů netrnitých průklestem D koruny do 1,5 m [kus]</t>
  </si>
  <si>
    <t>solitérní keře</t>
  </si>
  <si>
    <t>184806171 Řez keřů netrnitých zmlazením D koruny do 1,5 m [kus]</t>
  </si>
  <si>
    <t>185804311 Zalití rostlin vodou plocha do 20 m2 [m3]</t>
  </si>
  <si>
    <t>nové výsadby stromů</t>
  </si>
  <si>
    <t>185811111 Shrabání listí bez pokryvných rostlin vrstvy do 50 mm pl do 1000 m2 v rovině a svahu do 1:5 [m2]</t>
  </si>
  <si>
    <t>185811121 Shrabání listí bez pokryvných rostlin vrstvy do 50 mm pl do 1000 m2 ve svahu přes 1:5 do 1:2 [m2]</t>
  </si>
  <si>
    <t>185811131 Shrabání listí bez pokryvných rostlin vrstvy do 50 mm pl do 1000 m2 ve svahu přes 1:2 do 1:1 [m2]</t>
  </si>
  <si>
    <t>185811152 Shrabání listí s pokryvnými rostlinami vrstvy přes 50 do 100 mm pl do 1000 m2 v rovině a svahu do 1:5 [m2]</t>
  </si>
  <si>
    <t>185811162 Shrabání listí s pokryvnými rostlinami vrstvy přes 50 do 100 mm pl do 1000 m2 ve svahu přes 1:5 do 1:2 [m2]</t>
  </si>
  <si>
    <t>185811211 Vyhrabání trávníku souvislé pl do 1000 m2 v rovině a svahu do 1:5 [m2]</t>
  </si>
  <si>
    <t>185811212 Vyhrabání trávníku souvislé pl do 1000 m2 ve svahu přes 1:5 do 1:2 [m2]</t>
  </si>
  <si>
    <t>185811213 Vyhrabání trávníku souvislé pl do 1000 m2 ve svahu přes 1:2 do 1:1 [m2]</t>
  </si>
  <si>
    <t>185851121 Dovoz vody pro zálivku rostlin za vzdálenost do 1000 m [m3]</t>
  </si>
  <si>
    <t>185851129 Příplatek k dovozu vody pro zálivku rostlin do 1000 m ZKD 1000 m [m3]</t>
  </si>
  <si>
    <t>589117111 Udržování krytů ploch hlinitopísčitých tl do 20 mm pro tělovýchovu - odplevelením a odvozem odpadu [m2]</t>
  </si>
  <si>
    <t>936004212 Udržování dětských pískovišť s výměnou písku [m3]</t>
  </si>
  <si>
    <t>999990001 Úklid ploch [m2]</t>
  </si>
  <si>
    <t>999990002 Vyvážení odpadkových košů [ks]</t>
  </si>
  <si>
    <t>odpadkové koše</t>
  </si>
  <si>
    <t>999990003 Odstranění sněhu z pěších komunikací [m2]</t>
  </si>
  <si>
    <t>999990005 Úklid posypového materiálu [m2]</t>
  </si>
  <si>
    <t>999990010 Zastřižení keřů podél komunikací [m2]</t>
  </si>
  <si>
    <t>plocha pro zastřižení</t>
  </si>
  <si>
    <t>999990011 Odstranění zmrazků a nášlapků z pěších komunikací [m2]</t>
  </si>
  <si>
    <t>999990012 Posyp pěších komunikací [m2]</t>
  </si>
  <si>
    <t>999990016 Běžná kontrola a údržba hřišť dle EN ČSN 1176 - 7 [m2]</t>
  </si>
  <si>
    <t>výměra dětských a sportovních hřišť</t>
  </si>
  <si>
    <t>999990020 Ruční odstranění sněhu z pěších komunikací [m2]</t>
  </si>
  <si>
    <t>999990021 Ruční posyp pěších komunikací [m2]</t>
  </si>
  <si>
    <t>999990022 Údržba bezpečnostních zón u herních prvků [m2]</t>
  </si>
  <si>
    <t>999990024 Překopání písku v pískovišti [m2]</t>
  </si>
  <si>
    <t>999990027 Celoroční údržba smíšených záhonů [m2]</t>
  </si>
  <si>
    <t>999990029 Řez tvarovaných dřevin [m2]</t>
  </si>
  <si>
    <t>povrch tvarovaných dřevin</t>
  </si>
  <si>
    <t>999990030 Drobné opravy na hřištích [hod]</t>
  </si>
  <si>
    <t>hodinová sazba</t>
  </si>
  <si>
    <t>999990031 Odstranění černých skládek [hod]</t>
  </si>
  <si>
    <t>999990039 Doplňování sáčku na psí exkrementy k odpadkovým košům [ks]</t>
  </si>
  <si>
    <t>odpadkové koše na PE</t>
  </si>
  <si>
    <t>999990054 Vyčištění obrubníků [m]</t>
  </si>
  <si>
    <t>délka obrubníků</t>
  </si>
  <si>
    <t>Cena celkem za období bez DPH</t>
  </si>
  <si>
    <t>Cena celkem za období včetně DPH</t>
  </si>
  <si>
    <t>Úklid posypového materiálu</t>
  </si>
  <si>
    <t>Zametení a odvoz materiálu použitého na posyp komunikací. Provádí se v termínech podle pokynů správce zeleně.</t>
  </si>
  <si>
    <t>Zastřižení keřů podél komunikací [m2]</t>
  </si>
  <si>
    <t>Pravidelné odstraňování větviček keřů zasahujících do průchozího nebo průjezdného profilu komunikací. Plocha pro zastřižení je určena délkou části komunikace podél které se zastřižení provádí a výškou, do které se keře zastřihávají.</t>
  </si>
  <si>
    <t>Do cen prací pro zimní údržbu komunikací je třeba zahrnout i pohotovost pracovníků.</t>
  </si>
  <si>
    <t>Překopání písku v pískovišti</t>
  </si>
  <si>
    <t>Nakypření a urovnání písku v pískovištích</t>
  </si>
  <si>
    <r>
      <t xml:space="preserve">Jako plocha pro řez je stanoven povrch porostu (výměra + (obvod x výška)  Průměrná výška řezaných porostů je 1,5 m. </t>
    </r>
    <r>
      <rPr>
        <b/>
        <sz val="10"/>
        <color indexed="10"/>
        <rFont val="Arial CE"/>
        <charset val="238"/>
      </rPr>
      <t xml:space="preserve">Nezaměnit s položkou ceníku C-823-1 řez živých plotů! </t>
    </r>
    <r>
      <rPr>
        <sz val="10"/>
        <rFont val="Arial CE"/>
        <charset val="238"/>
      </rPr>
      <t>Kromě standardního tvarovacího řezu se tvarované dřeviny 1x za 10 let zmlazují  řezem do staršího dřevy, aby se obnovila požadovaná velikost (položka 184806171 Řez keřů netrnitých zmlazením)</t>
    </r>
  </si>
  <si>
    <t>Strojní zametání komuniíkací</t>
  </si>
  <si>
    <t>Zametání komunikací určených správcem strojně, s ručním dometením ploch na místech pro stroj nepřístupných</t>
  </si>
  <si>
    <t>Jednotkové ceny pro nepravidelně prováděné práce</t>
  </si>
  <si>
    <t>Index cen pro ostatní položky ceníku 823 - 1:</t>
  </si>
  <si>
    <t>výchozí cenová úroveň (rok vydání ceníku)</t>
  </si>
  <si>
    <t>index (jako desetinné číslo s přesností na setiny)</t>
  </si>
  <si>
    <t>Rekapitulace: nabídková cena</t>
  </si>
  <si>
    <t>Cena za pravidelně objednávané práce za období [Kč]</t>
  </si>
  <si>
    <t>Cena celkem za období včetně DPH 21%</t>
  </si>
  <si>
    <t>Cena za jednotkové ceny [Kč]</t>
  </si>
  <si>
    <t>CELKEM [Kč]</t>
  </si>
  <si>
    <t>Nabídková cena za období bez DPH</t>
  </si>
  <si>
    <t>Nabídková cena za období včetně DPH 21%</t>
  </si>
  <si>
    <t>2023/1</t>
  </si>
  <si>
    <t>tj. (celková předpokládaná cena prací objednávaných za jednotkové ceny v cenové úrovni 2023/1)  x  (index cen ceníku 823-1)</t>
  </si>
  <si>
    <t xml:space="preserve">Popis a množství prací prováděných za rok pro intenzitní třídu údržby </t>
  </si>
  <si>
    <t>popis položky</t>
  </si>
  <si>
    <t>četnost za rok</t>
  </si>
  <si>
    <t>černý úhor</t>
  </si>
  <si>
    <t>Úklid ploch [m2]; 2x týdně</t>
  </si>
  <si>
    <t>svah 1:5 - 1:2</t>
  </si>
  <si>
    <t>svah 1:2 - 1:1</t>
  </si>
  <si>
    <t>Shrabání listí ručně nebo strojně souvislé plochy do 1000 m2 bez pokryvných rostlin v rovině nebo na svahu do 1:5 ve vrstvě do 50 mm [m2]</t>
  </si>
  <si>
    <t>Shrabání listí ručně nebo strojně souvislé plochy do 1000 m2 bez pokryvných rostlin na svahu přes 1:5 do 1:2 ve vrstvě do 50 mm [m2]</t>
  </si>
  <si>
    <t>Shrabání listí ručně nebo strojně souvislé plochy do 1000 m2 bez pokryvných rostlin na svahu přes 1:2 do 1:1 ve vrstvě do 50 mm [m2]</t>
  </si>
  <si>
    <t>jiné prvky</t>
  </si>
  <si>
    <t>keře solitérní</t>
  </si>
  <si>
    <t>Řez stromů, keřů nebo růží zmlazením keřů netrnitých, o průměru koruny do 1,5 m [kus]; 1/10 počtu každý rok</t>
  </si>
  <si>
    <t>Řez stromů, keřů nebo růží průklestem keřů netrnitých, o průměru koruny do 1,5 m   [kus]; 1/10 počtu každý rok</t>
  </si>
  <si>
    <t>květinové skalky</t>
  </si>
  <si>
    <t>Celoroční údržba smíšených záhonů [m2]</t>
  </si>
  <si>
    <t>letničkové záhony</t>
  </si>
  <si>
    <t>Zalití rostlin vodou plochy záhonů jednotlivě do 20 m2   [m3]; doplňková zálivka výsadeb stromů stromů v době přísušku 4 x 50 l (4 x 0,05 m3)</t>
  </si>
  <si>
    <t>Dovoz vody pro zálivku rostlin na vzdálenost do 1000 m   [m3]</t>
  </si>
  <si>
    <t>parkové lesy</t>
  </si>
  <si>
    <t>Udržování dětských pískovišť s výměnou písku [m3]; jednou ročně do hloubky 50cm, včetně dodávky certifikovaného písku</t>
  </si>
  <si>
    <t>Zastřižení keřů podél komunikací [m2]; viz technická specifikace</t>
  </si>
  <si>
    <t>Řez tvarovaných dřevin [m2]; viz technická specifikace</t>
  </si>
  <si>
    <t>rozvolněné skupiny</t>
  </si>
  <si>
    <t>Shrabání listí ručně nebo strojně souvislé plochy do 1000 m2 s pokryvnými rostlinami v rovině nebo na svahu do 1:5 ve vrstvě přes 50 do 100 mm [m2]; platí pro trávníky</t>
  </si>
  <si>
    <t>Řez stromů, keřů nebo růží zmlazením keřů netrnitých, o průměru koruny do 1,5 m [kus]; 1/10 výměry za rok, 1 m2 = 1ks keře; platí pro keře</t>
  </si>
  <si>
    <t>Řez stromů, keřů nebo růží průklestem keřů netrnitých, o průměru koruny do 1,5 m   [kus]; 1/10 výměry za rok, 1 m2 = 1ks keře; platí pro keře</t>
  </si>
  <si>
    <t>Shrabání listí ručně nebo strojně souvislé plochy do 1000 m2 s pokryvnými rostlinami na svahu přes 1:5 do 1:2 ve vrstvě přes 50 do 100 mm [m2]; platí pro trávníky</t>
  </si>
  <si>
    <t>Shrabání listí ručně nebo strojně souvislé plochy do 1000 m2 s pokryvnými rostlinami na svahu přes 1:2 do 1:1 ve vrstvě přes 50 do 100 mm [m2]; platí pro trávníky</t>
  </si>
  <si>
    <t>Řez stromů, keřů nebo růží zmlazením keřů netrnitých, o průměru koruny do 1,5 m [kus]; hlubší řez živých plotů 1 x za 10 let (1/10 výměry ročně)</t>
  </si>
  <si>
    <t>vegetační dlažba</t>
  </si>
  <si>
    <t>výměra pro kontrolu hřišť</t>
  </si>
  <si>
    <t>Běžná kontrola a údržba hřišť dle EN ČSN 1176 - 7 [m2]; 1 x týdně, viz technická specifikace</t>
  </si>
  <si>
    <t>Drobné opravy na hřištích [hod]; viz technická specifikace</t>
  </si>
  <si>
    <t>intenzitní třída: 7 - pro komunikace se zimní údržbou</t>
  </si>
  <si>
    <t>Odstranění sněhu z pěších komunikací [m2]</t>
  </si>
  <si>
    <t>Odstranění zmrazků a nášlapků z pěších komunikací [m2]; 5x ročně přibližně na 5% výměry</t>
  </si>
  <si>
    <t>Úklid ploch [m2]; v období IV - XI včetně 2x týdně, v ostatních měsících 1x týdně</t>
  </si>
  <si>
    <t>Posyp pěších komunikací [m2]</t>
  </si>
  <si>
    <t>intenzitní třída: 8 - pro ručně udržované komunikace</t>
  </si>
  <si>
    <t>Ruční posyp pěších komunikací [m2]</t>
  </si>
  <si>
    <t>Ruční odstranění sněhu z pěších komunikací [m2]</t>
  </si>
  <si>
    <t>všechny sklonitosti</t>
  </si>
  <si>
    <t>intenzitní třída: 3 - základní střední</t>
  </si>
  <si>
    <t>Pokosení trávníku parkového pl do 1000 m2 s odvozem do 20 km v rovině a svahu do 1:5 [m2]</t>
  </si>
  <si>
    <t>délka obrubníku</t>
  </si>
  <si>
    <t>Vyčištění obrubníků [m]</t>
  </si>
  <si>
    <t>Pokosení trávníku parkového pl do 1000 m2 s odvozem do 20 km ve svahu přes 1:5 do 1:2 [m2]</t>
  </si>
  <si>
    <t>Pokosení trávníku parkového pl do 1000 m2 s odvozem do 20 km ve svahu přes 1:2 do 1:1 [m2]</t>
  </si>
  <si>
    <t>Vyhrabání trávníku souvislé pl do 1000 m2 v rovině a svahu do 1:5 [m2]</t>
  </si>
  <si>
    <t>Vyhrabání trávníku souvislé pl do 1000 m2 ve svahu přes 1:5 do 1:2 [m2]</t>
  </si>
  <si>
    <t>Vyhrabání trávníku souvislé pl do 1000 m2 ve svahu přes 1:2 do 1:1 [m2]</t>
  </si>
  <si>
    <t>Dovoz vody pro zálivku rostlin příplatek k ceně za každých dalších i započatých 1000 m   [m3]; do 6 km</t>
  </si>
  <si>
    <t>Úklid ploch [m2]; 2x týdně - viz technická specifikace</t>
  </si>
  <si>
    <t>intenzitní třída: 4 - základní extenzivní</t>
  </si>
  <si>
    <t>Úklid ploch [m2]; 1x měsíčně</t>
  </si>
  <si>
    <t>Úklid ploch [m2]; 1x měsíčně - viz technická specifikace</t>
  </si>
  <si>
    <t>Pokosení trávníku lučního pl do 1000 m2 s odvozem do 20 km v rovině a svahu do 1:5 [m2]</t>
  </si>
  <si>
    <t>Pokosení trávníku lučního pl do 1000 m2 s odvozem do 20 km ve svahu přes 1:5 do 1:2 [m2]</t>
  </si>
  <si>
    <t>Pokosení trávníku lučního pl do 1000 m2 s odvozem do 20 km ve svahu přes 1:2 do 1:1 [m2]</t>
  </si>
  <si>
    <t>intenzitní třída: 5 - základní intenzivní</t>
  </si>
  <si>
    <t>Úklid ploch [m2]; 3x týdně</t>
  </si>
  <si>
    <t>Úklid ploch [m2]; 3x týdně - viz technická specifikace</t>
  </si>
  <si>
    <t>Úklid posypového materiálu [m2]</t>
  </si>
  <si>
    <t>intenzitní třída: 12 - pro luční trávníky mimo extenzivní údržbu</t>
  </si>
  <si>
    <t>Úklid ploch [m2];2x týdně, v obdobích 1.5 - 15.6 a 15.7. až 15.9. (celkem 14 týdnů) se úklid neprovádí</t>
  </si>
  <si>
    <t>Pokosení trávníku parkového pl do 1000 m2 s odvozem do 20 km v rovině a svahu do 1:5 [m2];5x ročně; cca 95% výměry se seká jako trávník luční</t>
  </si>
  <si>
    <t>Pokosení trávníku lučního pl do 1000 m2 s odvozem do 20 km v rovině a svahu do 1:5 [m2];2x ročně; cca 5% výměry - okraje podél komunikací v šířce cca 1m - se seká jako trávník parkový</t>
  </si>
  <si>
    <t>Pokosení trávníku parkového pl do 1000 m2 s odvozem do 20 km ve svahu přes 1:5 do 1:2 [m2];5x ročně; cca 95% výměry se seká jako trávník luční</t>
  </si>
  <si>
    <t>Pokosení trávníku parkového pl do 1000 m2 s odvozem do 20 km ve svahu přes 1:2 do 1:1 [m2];5x ročně; cca 95% výměry se seká jako trávník luční</t>
  </si>
  <si>
    <t>Pokosení trávníku lučního pl do 1000 m2 s odvozem do 20 km ve svahu přes 1:5 do 1:2 [m2];2x ročně; cca 5% výměry - okraje podél komunikací v šířce cca 1m - se seká jako trávník parkový</t>
  </si>
  <si>
    <t>Pokosení trávníku lučního pl do 1000 m2 s odvozem do 20 km ve svahu přes 1:2 do 1:1 [m2];2x ročně; cca 5% výměry - okraje podél komunikací v šířce cca 1m - se seká jako trávník parkový</t>
  </si>
  <si>
    <r>
      <t xml:space="preserve">Sběr veškerého odpadu  komunálního i biologického - papíry, plasty, sklo, obaly, zbytky spotřebního zboží, drobný nábytek, větve, listí, plevel a jiné rostlinné zbytky z údržby květin či keřů, ale také nebezpečného odpadu, jako jsou baterie a barvy. </t>
    </r>
    <r>
      <rPr>
        <b/>
        <sz val="10"/>
        <color indexed="10"/>
        <rFont val="Arial CE"/>
        <charset val="238"/>
      </rPr>
      <t>Včetně sběru psích exkrementů</t>
    </r>
    <r>
      <rPr>
        <sz val="10"/>
        <rFont val="Arial CE"/>
        <charset val="238"/>
      </rPr>
      <t>. Pokud bude ve dnech určených k úklidu na plochách souvislá vrstva sněhu, neuklízí se, úklid proběhne v nejbližším možném termínu bez sněhové pokrývky (bude zapsáno do deníku). 2x týdně - Po a Čt nebo Ú a Pá vždy do 15,00; - 3x týdně - Po, St a Pá vždy do 15,00. Úklid na extenzivně udržovaných plochách je 1x týdně. Úklid zapojených porostů se provádí jen po obvodu do hloubky 1 m; 2x ročně mimo vegetační období se u opadavých netrnitých porostů uklízí celá výměra.</t>
    </r>
  </si>
  <si>
    <t>Hlučné práce budou zahájeny nejdříve v 8:00 hodin ráno. Práce a jejich četnosti budou prováděny v závislosti na klimatických podmínkách a na základě pokynů pracovníků zadavatele.</t>
  </si>
  <si>
    <t>185811172 Shrabání listí s pokryvnými rostlinami vrstvy přes 50 do 100 mm pl do 1000 m2ve svahu přes 1:2 do 1:1 [m2]</t>
  </si>
  <si>
    <t>zpevněné plochy mlatové</t>
  </si>
  <si>
    <t>chodníky mlatové</t>
  </si>
  <si>
    <t>černy uhor</t>
  </si>
  <si>
    <t>odpadkové košw</t>
  </si>
  <si>
    <t>držáky na sáčky na PE</t>
  </si>
  <si>
    <t>999990055 Strojní zametání komunikací [hod]</t>
  </si>
  <si>
    <t>Oblast: Lokalita č. 4</t>
  </si>
  <si>
    <t>Lokalita č.4</t>
  </si>
  <si>
    <t>základní extenzivní</t>
  </si>
  <si>
    <t>DH a SH Mádrova</t>
  </si>
  <si>
    <t>DH a SH Vosa</t>
  </si>
  <si>
    <t>DH Daskova</t>
  </si>
  <si>
    <t>DH Hasova</t>
  </si>
  <si>
    <t>DH Imrychova</t>
  </si>
  <si>
    <t>DH Krouzova</t>
  </si>
  <si>
    <t>DH Krouzova  - malé</t>
  </si>
  <si>
    <t>DH Krouzova u lesa</t>
  </si>
  <si>
    <t>DH Rytířova</t>
  </si>
  <si>
    <t>DH Rytířova mezi čp. 781 a 782</t>
  </si>
  <si>
    <t>Labe BC</t>
  </si>
  <si>
    <t>VOSA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</si>
</sst>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#,##0.00000"/>
    <numFmt numFmtId="166" formatCode="#,##0.000"/>
  </numFmts>
  <fonts count="43">
    <font>
      <sz val="10"/>
      <name val="Arial CE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sz val="12"/>
      <color theme="1"/>
      <name val="Arial ce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name val="Arial CE+"/>
      <charset val="238"/>
    </font>
    <font>
      <sz val="12"/>
      <name val="Calibri"/>
      <family val="2"/>
      <charset val="238"/>
    </font>
    <font>
      <sz val="12"/>
      <name val="Arial CE"/>
      <family val="2"/>
      <charset val="238"/>
    </font>
    <font>
      <b/>
      <sz val="11"/>
      <color indexed="10"/>
      <name val="Arial CE+"/>
      <charset val="238"/>
    </font>
    <font>
      <b/>
      <sz val="10"/>
      <color indexed="10"/>
      <name val="Arial CE"/>
      <charset val="238"/>
    </font>
    <font>
      <sz val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sz val="12"/>
      <color rgb="FFFF0000"/>
      <name val="Arial"/>
      <family val="2"/>
      <charset val="238"/>
    </font>
    <font>
      <sz val="11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 style="thin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thin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theme="1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 style="hair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7" fillId="0" borderId="0"/>
    <xf numFmtId="0" fontId="17" fillId="0" borderId="0"/>
    <xf numFmtId="0" fontId="18" fillId="0" borderId="0"/>
    <xf numFmtId="0" fontId="14" fillId="0" borderId="0"/>
  </cellStyleXfs>
  <cellXfs count="202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1" fillId="0" borderId="0" xfId="0" applyFont="1" applyAlignment="1">
      <alignment vertical="top"/>
    </xf>
    <xf numFmtId="0" fontId="11" fillId="0" borderId="9" xfId="0" applyFont="1" applyBorder="1" applyAlignment="1">
      <alignment vertical="top"/>
    </xf>
    <xf numFmtId="3" fontId="11" fillId="0" borderId="10" xfId="0" applyNumberFormat="1" applyFont="1" applyBorder="1" applyAlignment="1">
      <alignment horizontal="right" vertical="top"/>
    </xf>
    <xf numFmtId="0" fontId="11" fillId="0" borderId="10" xfId="0" applyFont="1" applyBorder="1" applyAlignment="1">
      <alignment horizontal="right" vertical="top"/>
    </xf>
    <xf numFmtId="0" fontId="4" fillId="0" borderId="0" xfId="1" applyAlignment="1">
      <alignment vertical="top" wrapText="1"/>
    </xf>
    <xf numFmtId="0" fontId="4" fillId="0" borderId="0" xfId="1"/>
    <xf numFmtId="49" fontId="12" fillId="0" borderId="0" xfId="1" applyNumberFormat="1" applyFont="1" applyAlignment="1">
      <alignment vertical="center" wrapText="1"/>
    </xf>
    <xf numFmtId="0" fontId="13" fillId="0" borderId="0" xfId="1" applyFont="1" applyAlignment="1">
      <alignment horizontal="left"/>
    </xf>
    <xf numFmtId="0" fontId="4" fillId="0" borderId="11" xfId="1" applyBorder="1"/>
    <xf numFmtId="0" fontId="4" fillId="0" borderId="0" xfId="1" applyAlignment="1">
      <alignment vertical="center"/>
    </xf>
    <xf numFmtId="0" fontId="13" fillId="0" borderId="0" xfId="1" applyFont="1" applyAlignment="1">
      <alignment horizontal="center" vertical="top"/>
    </xf>
    <xf numFmtId="0" fontId="4" fillId="0" borderId="0" xfId="1" applyAlignment="1">
      <alignment vertical="top"/>
    </xf>
    <xf numFmtId="0" fontId="4" fillId="0" borderId="0" xfId="1" applyBorder="1" applyAlignment="1">
      <alignment vertical="center"/>
    </xf>
    <xf numFmtId="0" fontId="13" fillId="0" borderId="0" xfId="1" applyFont="1" applyBorder="1" applyAlignment="1">
      <alignment vertical="top"/>
    </xf>
    <xf numFmtId="0" fontId="13" fillId="0" borderId="0" xfId="1" applyFont="1" applyAlignment="1">
      <alignment horizontal="left" vertical="top"/>
    </xf>
    <xf numFmtId="0" fontId="4" fillId="0" borderId="0" xfId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11" xfId="1" applyBorder="1" applyAlignment="1">
      <alignment vertical="center"/>
    </xf>
    <xf numFmtId="0" fontId="4" fillId="0" borderId="11" xfId="1" applyBorder="1" applyAlignment="1">
      <alignment vertical="top"/>
    </xf>
    <xf numFmtId="0" fontId="4" fillId="0" borderId="0" xfId="1" applyAlignment="1">
      <alignment horizontal="justify" vertical="top" wrapText="1"/>
    </xf>
    <xf numFmtId="0" fontId="4" fillId="0" borderId="0" xfId="1" applyFont="1" applyAlignment="1">
      <alignment horizontal="justify" vertical="top" wrapText="1"/>
    </xf>
    <xf numFmtId="0" fontId="13" fillId="0" borderId="0" xfId="1" applyFont="1" applyAlignment="1">
      <alignment horizontal="left" vertical="top" wrapText="1" indent="2"/>
    </xf>
    <xf numFmtId="0" fontId="4" fillId="0" borderId="0" xfId="1" applyFont="1" applyAlignment="1">
      <alignment horizontal="left" vertical="top" wrapText="1" indent="2"/>
    </xf>
    <xf numFmtId="0" fontId="13" fillId="0" borderId="0" xfId="1" applyFont="1" applyAlignment="1">
      <alignment horizontal="left" vertical="top" wrapText="1" indent="4"/>
    </xf>
    <xf numFmtId="0" fontId="4" fillId="0" borderId="0" xfId="1" applyFont="1" applyAlignment="1">
      <alignment horizontal="left" vertical="top" wrapText="1" indent="4"/>
    </xf>
    <xf numFmtId="0" fontId="4" fillId="0" borderId="0" xfId="1" applyFont="1" applyAlignment="1">
      <alignment horizontal="left" vertical="top" wrapText="1"/>
    </xf>
    <xf numFmtId="0" fontId="0" fillId="0" borderId="0" xfId="1" applyFont="1" applyAlignment="1">
      <alignment horizontal="left" vertical="top" wrapText="1" indent="4"/>
    </xf>
    <xf numFmtId="0" fontId="13" fillId="0" borderId="0" xfId="1" applyFont="1" applyAlignment="1">
      <alignment vertical="top" wrapText="1"/>
    </xf>
    <xf numFmtId="0" fontId="4" fillId="0" borderId="0" xfId="1" applyAlignment="1">
      <alignment horizontal="left" vertical="top" wrapText="1" indent="2"/>
    </xf>
    <xf numFmtId="0" fontId="13" fillId="0" borderId="0" xfId="1" applyFont="1" applyAlignment="1">
      <alignment vertical="top"/>
    </xf>
    <xf numFmtId="14" fontId="13" fillId="0" borderId="0" xfId="1" applyNumberFormat="1" applyFont="1" applyAlignment="1">
      <alignment horizontal="left"/>
    </xf>
    <xf numFmtId="0" fontId="19" fillId="0" borderId="0" xfId="13" applyFont="1" applyBorder="1" applyAlignment="1">
      <alignment vertical="top"/>
    </xf>
    <xf numFmtId="0" fontId="20" fillId="0" borderId="0" xfId="13" applyFont="1" applyBorder="1" applyAlignment="1">
      <alignment vertical="top"/>
    </xf>
    <xf numFmtId="0" fontId="21" fillId="0" borderId="0" xfId="11" applyFont="1" applyFill="1" applyBorder="1" applyAlignment="1">
      <alignment horizontal="left" vertical="center" wrapText="1"/>
    </xf>
    <xf numFmtId="0" fontId="20" fillId="0" borderId="0" xfId="13" applyFont="1" applyAlignment="1">
      <alignment vertical="top"/>
    </xf>
    <xf numFmtId="0" fontId="18" fillId="0" borderId="0" xfId="13" applyBorder="1"/>
    <xf numFmtId="0" fontId="13" fillId="0" borderId="13" xfId="12" applyFont="1" applyFill="1" applyBorder="1" applyAlignment="1">
      <alignment horizontal="left" indent="1"/>
    </xf>
    <xf numFmtId="0" fontId="13" fillId="0" borderId="14" xfId="11" applyFont="1" applyFill="1" applyBorder="1" applyAlignment="1">
      <alignment horizontal="left" vertical="center" wrapText="1"/>
    </xf>
    <xf numFmtId="0" fontId="13" fillId="0" borderId="13" xfId="12" applyFont="1" applyFill="1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16" xfId="0" applyBorder="1" applyAlignment="1">
      <alignment vertical="center"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9" xfId="0" applyBorder="1" applyAlignment="1">
      <alignment vertical="center" wrapText="1"/>
    </xf>
    <xf numFmtId="0" fontId="0" fillId="0" borderId="20" xfId="0" applyBorder="1"/>
    <xf numFmtId="0" fontId="0" fillId="0" borderId="16" xfId="0" applyFont="1" applyBorder="1" applyAlignment="1">
      <alignment vertical="center" wrapText="1"/>
    </xf>
    <xf numFmtId="0" fontId="18" fillId="0" borderId="0" xfId="13" applyBorder="1" applyAlignment="1"/>
    <xf numFmtId="0" fontId="18" fillId="0" borderId="0" xfId="13" applyBorder="1" applyAlignment="1">
      <alignment vertical="center"/>
    </xf>
    <xf numFmtId="0" fontId="13" fillId="0" borderId="11" xfId="1" applyFont="1" applyBorder="1" applyAlignment="1">
      <alignment vertical="top"/>
    </xf>
    <xf numFmtId="0" fontId="4" fillId="0" borderId="0" xfId="1" applyBorder="1"/>
    <xf numFmtId="0" fontId="13" fillId="0" borderId="0" xfId="1" applyFont="1" applyBorder="1" applyAlignment="1">
      <alignment vertical="top" wrapText="1"/>
    </xf>
    <xf numFmtId="0" fontId="12" fillId="0" borderId="0" xfId="1" applyFont="1" applyAlignment="1">
      <alignment vertical="center"/>
    </xf>
    <xf numFmtId="0" fontId="24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3" fontId="0" fillId="0" borderId="0" xfId="0" applyNumberFormat="1" applyAlignment="1">
      <alignment vertical="top"/>
    </xf>
    <xf numFmtId="0" fontId="16" fillId="0" borderId="0" xfId="10" applyFont="1" applyAlignment="1">
      <alignment vertical="top"/>
    </xf>
    <xf numFmtId="0" fontId="14" fillId="0" borderId="0" xfId="10" applyAlignment="1">
      <alignment vertical="top"/>
    </xf>
    <xf numFmtId="164" fontId="14" fillId="0" borderId="0" xfId="10" applyNumberFormat="1" applyAlignment="1">
      <alignment vertical="top"/>
    </xf>
    <xf numFmtId="165" fontId="14" fillId="0" borderId="0" xfId="10" applyNumberFormat="1" applyAlignment="1">
      <alignment horizontal="right" vertical="top"/>
    </xf>
    <xf numFmtId="4" fontId="26" fillId="0" borderId="0" xfId="10" applyNumberFormat="1" applyFont="1" applyAlignment="1">
      <alignment horizontal="right" vertical="top"/>
    </xf>
    <xf numFmtId="0" fontId="14" fillId="0" borderId="0" xfId="10" applyAlignment="1">
      <alignment horizontal="right" vertical="top"/>
    </xf>
    <xf numFmtId="166" fontId="14" fillId="0" borderId="0" xfId="10" applyNumberFormat="1" applyAlignment="1">
      <alignment horizontal="right" vertical="top"/>
    </xf>
    <xf numFmtId="0" fontId="26" fillId="0" borderId="15" xfId="10" applyFont="1" applyFill="1" applyBorder="1" applyAlignment="1">
      <alignment vertical="center"/>
    </xf>
    <xf numFmtId="0" fontId="26" fillId="0" borderId="16" xfId="10" applyFont="1" applyFill="1" applyBorder="1" applyAlignment="1">
      <alignment vertical="center"/>
    </xf>
    <xf numFmtId="164" fontId="26" fillId="0" borderId="17" xfId="10" applyNumberFormat="1" applyFont="1" applyFill="1" applyBorder="1" applyAlignment="1">
      <alignment vertical="center"/>
    </xf>
    <xf numFmtId="165" fontId="26" fillId="0" borderId="21" xfId="10" applyNumberFormat="1" applyFont="1" applyFill="1" applyBorder="1" applyAlignment="1">
      <alignment horizontal="right" vertical="center"/>
    </xf>
    <xf numFmtId="0" fontId="26" fillId="0" borderId="0" xfId="10" applyFont="1" applyFill="1" applyAlignment="1">
      <alignment vertical="center"/>
    </xf>
    <xf numFmtId="4" fontId="26" fillId="0" borderId="21" xfId="10" applyNumberFormat="1" applyFont="1" applyFill="1" applyBorder="1" applyAlignment="1">
      <alignment horizontal="right" vertical="center"/>
    </xf>
    <xf numFmtId="0" fontId="26" fillId="0" borderId="0" xfId="10" applyFont="1" applyFill="1" applyAlignment="1">
      <alignment horizontal="right"/>
    </xf>
    <xf numFmtId="166" fontId="26" fillId="0" borderId="21" xfId="10" applyNumberFormat="1" applyFont="1" applyFill="1" applyBorder="1" applyAlignment="1">
      <alignment horizontal="right"/>
    </xf>
    <xf numFmtId="0" fontId="14" fillId="0" borderId="0" xfId="10"/>
    <xf numFmtId="0" fontId="27" fillId="0" borderId="11" xfId="10" quotePrefix="1" applyFont="1" applyBorder="1" applyAlignment="1">
      <alignment vertical="center"/>
    </xf>
    <xf numFmtId="0" fontId="28" fillId="0" borderId="11" xfId="10" applyFont="1" applyBorder="1" applyAlignment="1">
      <alignment vertical="center"/>
    </xf>
    <xf numFmtId="0" fontId="28" fillId="0" borderId="11" xfId="10" applyFont="1" applyBorder="1" applyAlignment="1">
      <alignment horizontal="right" vertical="center"/>
    </xf>
    <xf numFmtId="164" fontId="28" fillId="0" borderId="11" xfId="10" applyNumberFormat="1" applyFont="1" applyBorder="1" applyAlignment="1">
      <alignment horizontal="right" vertical="center"/>
    </xf>
    <xf numFmtId="165" fontId="28" fillId="0" borderId="11" xfId="10" applyNumberFormat="1" applyFont="1" applyBorder="1" applyAlignment="1">
      <alignment horizontal="right" vertical="center"/>
    </xf>
    <xf numFmtId="4" fontId="29" fillId="0" borderId="11" xfId="10" applyNumberFormat="1" applyFont="1" applyBorder="1" applyAlignment="1">
      <alignment horizontal="right" vertical="center"/>
    </xf>
    <xf numFmtId="0" fontId="28" fillId="0" borderId="11" xfId="10" applyFont="1" applyBorder="1" applyAlignment="1">
      <alignment horizontal="right"/>
    </xf>
    <xf numFmtId="166" fontId="28" fillId="0" borderId="11" xfId="10" applyNumberFormat="1" applyFont="1" applyBorder="1" applyAlignment="1">
      <alignment horizontal="right"/>
    </xf>
    <xf numFmtId="0" fontId="28" fillId="0" borderId="0" xfId="10" applyFont="1"/>
    <xf numFmtId="0" fontId="14" fillId="0" borderId="0" xfId="10" applyAlignment="1">
      <alignment vertical="center"/>
    </xf>
    <xf numFmtId="164" fontId="14" fillId="0" borderId="0" xfId="10" applyNumberFormat="1" applyAlignment="1">
      <alignment vertical="center"/>
    </xf>
    <xf numFmtId="165" fontId="14" fillId="0" borderId="0" xfId="10" applyNumberFormat="1" applyAlignment="1">
      <alignment horizontal="right" vertical="center"/>
    </xf>
    <xf numFmtId="4" fontId="26" fillId="0" borderId="0" xfId="10" applyNumberFormat="1" applyFont="1" applyAlignment="1">
      <alignment horizontal="right" vertical="center"/>
    </xf>
    <xf numFmtId="0" fontId="14" fillId="0" borderId="0" xfId="10" applyAlignment="1">
      <alignment horizontal="right"/>
    </xf>
    <xf numFmtId="166" fontId="14" fillId="0" borderId="0" xfId="10" applyNumberFormat="1" applyAlignment="1">
      <alignment horizontal="right"/>
    </xf>
    <xf numFmtId="165" fontId="9" fillId="0" borderId="21" xfId="9" applyNumberFormat="1" applyBorder="1" applyAlignment="1">
      <alignment horizontal="right" vertical="center" wrapText="1"/>
    </xf>
    <xf numFmtId="0" fontId="9" fillId="0" borderId="0" xfId="9" applyAlignment="1">
      <alignment vertical="center"/>
    </xf>
    <xf numFmtId="4" fontId="30" fillId="0" borderId="21" xfId="9" applyNumberFormat="1" applyFont="1" applyBorder="1" applyAlignment="1">
      <alignment vertical="center"/>
    </xf>
    <xf numFmtId="4" fontId="25" fillId="0" borderId="21" xfId="9" applyNumberFormat="1" applyFont="1" applyBorder="1" applyAlignment="1">
      <alignment vertical="center"/>
    </xf>
    <xf numFmtId="0" fontId="28" fillId="0" borderId="0" xfId="10" applyFont="1" applyAlignment="1">
      <alignment vertical="center"/>
    </xf>
    <xf numFmtId="0" fontId="31" fillId="0" borderId="0" xfId="9" applyFont="1"/>
    <xf numFmtId="165" fontId="31" fillId="0" borderId="0" xfId="9" applyNumberFormat="1" applyFont="1" applyAlignment="1" applyProtection="1">
      <alignment vertical="center"/>
    </xf>
    <xf numFmtId="165" fontId="28" fillId="0" borderId="0" xfId="10" applyNumberFormat="1" applyFont="1" applyAlignment="1">
      <alignment horizontal="right" vertical="center"/>
    </xf>
    <xf numFmtId="4" fontId="29" fillId="0" borderId="0" xfId="10" applyNumberFormat="1" applyFont="1" applyAlignment="1">
      <alignment horizontal="right" vertical="center"/>
    </xf>
    <xf numFmtId="0" fontId="28" fillId="0" borderId="0" xfId="10" applyFont="1" applyAlignment="1">
      <alignment horizontal="right" vertical="center"/>
    </xf>
    <xf numFmtId="166" fontId="28" fillId="0" borderId="0" xfId="10" applyNumberFormat="1" applyFont="1" applyAlignment="1">
      <alignment horizontal="right" vertical="center"/>
    </xf>
    <xf numFmtId="164" fontId="28" fillId="0" borderId="0" xfId="10" applyNumberFormat="1" applyFont="1" applyAlignment="1">
      <alignment vertical="center"/>
    </xf>
    <xf numFmtId="0" fontId="9" fillId="0" borderId="0" xfId="9" applyAlignment="1">
      <alignment wrapText="1"/>
    </xf>
    <xf numFmtId="0" fontId="9" fillId="0" borderId="0" xfId="9"/>
    <xf numFmtId="4" fontId="30" fillId="0" borderId="0" xfId="9" applyNumberFormat="1" applyFont="1"/>
    <xf numFmtId="0" fontId="15" fillId="0" borderId="0" xfId="10" applyFont="1" applyAlignment="1">
      <alignment vertical="center"/>
    </xf>
    <xf numFmtId="0" fontId="32" fillId="0" borderId="0" xfId="0" applyFont="1" applyAlignment="1">
      <alignment vertical="top"/>
    </xf>
    <xf numFmtId="0" fontId="33" fillId="0" borderId="0" xfId="0" applyFont="1" applyAlignment="1">
      <alignment vertical="top"/>
    </xf>
    <xf numFmtId="0" fontId="34" fillId="0" borderId="0" xfId="0" applyFont="1" applyAlignment="1">
      <alignment vertical="top"/>
    </xf>
    <xf numFmtId="0" fontId="35" fillId="0" borderId="22" xfId="0" applyFont="1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" fontId="36" fillId="0" borderId="23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38" fillId="0" borderId="0" xfId="0" applyFont="1" applyAlignment="1">
      <alignment vertical="top"/>
    </xf>
    <xf numFmtId="0" fontId="33" fillId="0" borderId="0" xfId="0" applyFont="1"/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7" fillId="0" borderId="0" xfId="14" applyFont="1" applyAlignment="1">
      <alignment vertical="center"/>
    </xf>
    <xf numFmtId="0" fontId="36" fillId="0" borderId="21" xfId="14" applyFont="1" applyBorder="1" applyAlignment="1">
      <alignment vertical="center" wrapText="1"/>
    </xf>
    <xf numFmtId="0" fontId="36" fillId="0" borderId="0" xfId="14" applyFont="1" applyAlignment="1">
      <alignment vertical="center"/>
    </xf>
    <xf numFmtId="4" fontId="36" fillId="0" borderId="21" xfId="14" applyNumberFormat="1" applyFont="1" applyBorder="1" applyAlignment="1">
      <alignment horizontal="right" vertical="center" wrapText="1"/>
    </xf>
    <xf numFmtId="0" fontId="37" fillId="0" borderId="0" xfId="14" applyFont="1" applyAlignment="1">
      <alignment horizontal="left" vertical="center" indent="1"/>
    </xf>
    <xf numFmtId="0" fontId="34" fillId="0" borderId="0" xfId="14" applyFont="1" applyAlignment="1">
      <alignment vertical="center"/>
    </xf>
    <xf numFmtId="0" fontId="39" fillId="0" borderId="0" xfId="0" applyFont="1" applyBorder="1" applyAlignment="1"/>
    <xf numFmtId="0" fontId="36" fillId="0" borderId="19" xfId="14" applyFont="1" applyBorder="1" applyAlignment="1">
      <alignment vertical="center" wrapText="1"/>
    </xf>
    <xf numFmtId="0" fontId="34" fillId="0" borderId="0" xfId="14" applyFont="1" applyBorder="1" applyAlignment="1">
      <alignment vertical="center"/>
    </xf>
    <xf numFmtId="4" fontId="34" fillId="0" borderId="19" xfId="14" applyNumberFormat="1" applyFont="1" applyBorder="1" applyAlignment="1">
      <alignment horizontal="right" vertical="center" wrapText="1"/>
    </xf>
    <xf numFmtId="0" fontId="37" fillId="0" borderId="0" xfId="14" applyFont="1" applyAlignment="1">
      <alignment horizontal="left" vertical="center"/>
    </xf>
    <xf numFmtId="4" fontId="34" fillId="0" borderId="11" xfId="14" applyNumberFormat="1" applyFont="1" applyBorder="1" applyAlignment="1">
      <alignment horizontal="right" vertical="center" wrapText="1"/>
    </xf>
    <xf numFmtId="0" fontId="36" fillId="0" borderId="15" xfId="14" applyFont="1" applyBorder="1" applyAlignment="1">
      <alignment vertical="center" wrapText="1"/>
    </xf>
    <xf numFmtId="4" fontId="34" fillId="0" borderId="15" xfId="14" applyNumberFormat="1" applyFont="1" applyBorder="1" applyAlignment="1">
      <alignment horizontal="right" vertical="center" wrapText="1"/>
    </xf>
    <xf numFmtId="0" fontId="34" fillId="2" borderId="21" xfId="14" applyFont="1" applyFill="1" applyBorder="1" applyAlignment="1">
      <alignment vertical="center" wrapText="1"/>
    </xf>
    <xf numFmtId="4" fontId="34" fillId="2" borderId="21" xfId="14" applyNumberFormat="1" applyFont="1" applyFill="1" applyBorder="1" applyAlignment="1">
      <alignment horizontal="right" vertical="center" wrapText="1"/>
    </xf>
    <xf numFmtId="4" fontId="36" fillId="3" borderId="21" xfId="14" applyNumberFormat="1" applyFont="1" applyFill="1" applyBorder="1" applyAlignment="1">
      <alignment horizontal="right" vertical="center" wrapText="1"/>
    </xf>
    <xf numFmtId="0" fontId="41" fillId="0" borderId="0" xfId="14" applyFont="1" applyAlignment="1">
      <alignment horizontal="left" vertical="center" indent="1"/>
    </xf>
    <xf numFmtId="0" fontId="12" fillId="0" borderId="0" xfId="0" applyFont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1" xfId="0" applyFont="1" applyBorder="1" applyAlignment="1">
      <alignment horizontal="right" vertical="top"/>
    </xf>
    <xf numFmtId="0" fontId="5" fillId="4" borderId="0" xfId="0" applyFont="1" applyFill="1" applyAlignment="1">
      <alignment vertical="top"/>
    </xf>
    <xf numFmtId="0" fontId="5" fillId="4" borderId="0" xfId="0" applyFont="1" applyFill="1" applyAlignment="1">
      <alignment vertical="top" wrapText="1"/>
    </xf>
    <xf numFmtId="164" fontId="5" fillId="4" borderId="0" xfId="0" applyNumberFormat="1" applyFont="1" applyFill="1" applyAlignment="1"/>
    <xf numFmtId="0" fontId="5" fillId="0" borderId="0" xfId="0" applyFont="1" applyAlignment="1">
      <alignment vertical="top"/>
    </xf>
    <xf numFmtId="0" fontId="0" fillId="0" borderId="0" xfId="0" applyAlignment="1">
      <alignment vertical="top" wrapText="1"/>
    </xf>
    <xf numFmtId="164" fontId="0" fillId="0" borderId="0" xfId="0" applyNumberFormat="1" applyAlignment="1"/>
    <xf numFmtId="0" fontId="0" fillId="0" borderId="0" xfId="0" applyAlignment="1">
      <alignment horizontal="left" vertical="top"/>
    </xf>
    <xf numFmtId="0" fontId="0" fillId="0" borderId="0" xfId="0" applyFont="1" applyAlignment="1">
      <alignment horizontal="left" vertical="top"/>
    </xf>
    <xf numFmtId="0" fontId="15" fillId="0" borderId="0" xfId="1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16" fillId="0" borderId="0" xfId="1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2" fillId="0" borderId="12" xfId="13" applyFont="1" applyBorder="1" applyAlignment="1">
      <alignment horizontal="left" vertical="top" wrapText="1"/>
    </xf>
    <xf numFmtId="0" fontId="22" fillId="0" borderId="0" xfId="13" applyFont="1" applyBorder="1" applyAlignment="1">
      <alignment horizontal="left" vertical="top" wrapText="1"/>
    </xf>
    <xf numFmtId="0" fontId="9" fillId="0" borderId="15" xfId="9" applyBorder="1" applyAlignment="1">
      <alignment horizontal="left" vertical="center" wrapText="1"/>
    </xf>
    <xf numFmtId="0" fontId="9" fillId="0" borderId="16" xfId="9" applyBorder="1" applyAlignment="1">
      <alignment horizontal="left" vertical="center" wrapText="1"/>
    </xf>
    <xf numFmtId="0" fontId="9" fillId="0" borderId="17" xfId="9" applyBorder="1" applyAlignment="1">
      <alignment horizontal="left" vertical="center" wrapText="1"/>
    </xf>
    <xf numFmtId="0" fontId="15" fillId="0" borderId="15" xfId="10" applyFont="1" applyBorder="1" applyAlignment="1">
      <alignment horizontal="left" vertical="center" wrapText="1"/>
    </xf>
    <xf numFmtId="166" fontId="15" fillId="0" borderId="15" xfId="10" applyNumberFormat="1" applyFont="1" applyBorder="1" applyAlignment="1">
      <alignment horizontal="right" vertical="center" wrapText="1"/>
    </xf>
    <xf numFmtId="166" fontId="15" fillId="0" borderId="16" xfId="10" applyNumberFormat="1" applyFont="1" applyBorder="1" applyAlignment="1">
      <alignment horizontal="right" vertical="center" wrapText="1"/>
    </xf>
    <xf numFmtId="166" fontId="15" fillId="0" borderId="17" xfId="10" applyNumberFormat="1" applyFont="1" applyBorder="1" applyAlignment="1">
      <alignment horizontal="right" vertical="center" wrapText="1"/>
    </xf>
    <xf numFmtId="0" fontId="35" fillId="0" borderId="0" xfId="0" applyFont="1" applyBorder="1" applyAlignment="1">
      <alignment horizontal="left" vertical="top" wrapText="1"/>
    </xf>
    <xf numFmtId="164" fontId="31" fillId="0" borderId="0" xfId="9" applyNumberFormat="1" applyFont="1" applyAlignment="1" applyProtection="1">
      <alignment vertical="center"/>
    </xf>
    <xf numFmtId="0" fontId="42" fillId="0" borderId="0" xfId="0" applyFont="1"/>
    <xf numFmtId="0" fontId="5" fillId="2" borderId="24" xfId="0" applyFont="1" applyFill="1" applyBorder="1" applyAlignment="1">
      <alignment vertical="center"/>
    </xf>
    <xf numFmtId="0" fontId="5" fillId="2" borderId="25" xfId="0" applyFont="1" applyFill="1" applyBorder="1" applyAlignment="1">
      <alignment horizontal="center" vertical="center"/>
    </xf>
    <xf numFmtId="3" fontId="5" fillId="2" borderId="25" xfId="0" applyNumberFormat="1" applyFont="1" applyFill="1" applyBorder="1" applyAlignment="1">
      <alignment vertical="center"/>
    </xf>
    <xf numFmtId="3" fontId="5" fillId="2" borderId="26" xfId="0" applyNumberFormat="1" applyFont="1" applyFill="1" applyBorder="1" applyAlignment="1">
      <alignment vertical="center"/>
    </xf>
    <xf numFmtId="0" fontId="6" fillId="2" borderId="27" xfId="0" applyFont="1" applyFill="1" applyBorder="1" applyAlignment="1">
      <alignment vertical="center"/>
    </xf>
    <xf numFmtId="0" fontId="6" fillId="2" borderId="28" xfId="0" applyFont="1" applyFill="1" applyBorder="1" applyAlignment="1">
      <alignment horizontal="center" vertical="top"/>
    </xf>
    <xf numFmtId="3" fontId="6" fillId="2" borderId="28" xfId="0" applyNumberFormat="1" applyFont="1" applyFill="1" applyBorder="1" applyAlignment="1">
      <alignment vertical="top"/>
    </xf>
    <xf numFmtId="3" fontId="6" fillId="2" borderId="29" xfId="0" applyNumberFormat="1" applyFont="1" applyFill="1" applyBorder="1" applyAlignment="1">
      <alignment vertical="top"/>
    </xf>
    <xf numFmtId="0" fontId="42" fillId="0" borderId="30" xfId="0" applyFont="1" applyBorder="1"/>
    <xf numFmtId="0" fontId="42" fillId="0" borderId="31" xfId="0" applyFont="1" applyBorder="1" applyAlignment="1">
      <alignment horizontal="center"/>
    </xf>
    <xf numFmtId="0" fontId="42" fillId="0" borderId="31" xfId="0" applyFont="1" applyBorder="1"/>
    <xf numFmtId="0" fontId="42" fillId="0" borderId="32" xfId="0" applyFont="1" applyBorder="1"/>
    <xf numFmtId="0" fontId="6" fillId="2" borderId="30" xfId="0" applyFont="1" applyFill="1" applyBorder="1" applyAlignment="1">
      <alignment vertical="center"/>
    </xf>
    <xf numFmtId="0" fontId="6" fillId="2" borderId="31" xfId="0" applyFont="1" applyFill="1" applyBorder="1" applyAlignment="1">
      <alignment horizontal="center" vertical="top"/>
    </xf>
    <xf numFmtId="3" fontId="6" fillId="2" borderId="31" xfId="0" applyNumberFormat="1" applyFont="1" applyFill="1" applyBorder="1" applyAlignment="1">
      <alignment vertical="top"/>
    </xf>
    <xf numFmtId="3" fontId="6" fillId="2" borderId="32" xfId="0" applyNumberFormat="1" applyFont="1" applyFill="1" applyBorder="1" applyAlignment="1">
      <alignment vertical="top"/>
    </xf>
    <xf numFmtId="0" fontId="6" fillId="2" borderId="31" xfId="0" applyFont="1" applyFill="1" applyBorder="1" applyAlignment="1">
      <alignment horizontal="center" vertical="center"/>
    </xf>
    <xf numFmtId="3" fontId="6" fillId="2" borderId="31" xfId="0" applyNumberFormat="1" applyFont="1" applyFill="1" applyBorder="1" applyAlignment="1">
      <alignment vertical="center"/>
    </xf>
    <xf numFmtId="3" fontId="6" fillId="2" borderId="32" xfId="0" applyNumberFormat="1" applyFont="1" applyFill="1" applyBorder="1" applyAlignment="1">
      <alignment vertical="center"/>
    </xf>
    <xf numFmtId="0" fontId="42" fillId="0" borderId="33" xfId="0" applyFont="1" applyBorder="1"/>
    <xf numFmtId="0" fontId="42" fillId="0" borderId="34" xfId="0" applyFont="1" applyBorder="1" applyAlignment="1">
      <alignment horizontal="center"/>
    </xf>
    <xf numFmtId="0" fontId="42" fillId="0" borderId="34" xfId="0" applyFont="1" applyBorder="1"/>
    <xf numFmtId="0" fontId="42" fillId="0" borderId="35" xfId="0" applyFont="1" applyBorder="1"/>
    <xf numFmtId="0" fontId="10" fillId="0" borderId="1" xfId="0" applyFont="1" applyBorder="1"/>
    <xf numFmtId="3" fontId="10" fillId="0" borderId="3" xfId="0" applyNumberFormat="1" applyFont="1" applyBorder="1"/>
    <xf numFmtId="0" fontId="10" fillId="0" borderId="7" xfId="0" applyFont="1" applyBorder="1"/>
    <xf numFmtId="3" fontId="10" fillId="0" borderId="8" xfId="0" applyNumberFormat="1" applyFont="1" applyBorder="1"/>
    <xf numFmtId="0" fontId="10" fillId="0" borderId="4" xfId="0" applyFont="1" applyBorder="1"/>
    <xf numFmtId="3" fontId="10" fillId="0" borderId="6" xfId="0" applyNumberFormat="1" applyFont="1" applyBorder="1"/>
  </cellXfs>
  <cellStyles count="15">
    <cellStyle name="Normální" xfId="0" builtinId="0"/>
    <cellStyle name="Normální 10" xfId="9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  <cellStyle name="normální_List1" xfId="11"/>
    <cellStyle name="normální_List2" xfId="12"/>
    <cellStyle name="normální_Tabulka nabídky VR" xfId="10"/>
    <cellStyle name="normální_Tabulka nabídky VR 2" xfId="14"/>
    <cellStyle name="normální_Technická specifik ace R položek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&#225;zky\PZ%20Praha%2011%202014\VZ%202014\Praha%2011%20-%20VZ%20&#250;dr&#382;ba%20zelen&#28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&#225;zky\PZ%20Praha%2011%202014\VZ%202014\VR3_jen%20index%20a%20rekapitulac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asport%20zelene\Data\Archiv%20dokument&#367;\Dokumentace%20VZ\VZ%20Oblast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Seznam"/>
      <sheetName val="Souhrn"/>
      <sheetName val="PopIT"/>
      <sheetName val="PopIT (2)"/>
      <sheetName val="PopIT (3)"/>
      <sheetName val="PopIT (4)"/>
      <sheetName val="PopIT (5)"/>
      <sheetName val="TechSpec"/>
      <sheetName val="Práce"/>
      <sheetName val="Index"/>
      <sheetName val="Rekapitul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Seznam"/>
      <sheetName val="Souhrn"/>
      <sheetName val="PopIT"/>
      <sheetName val="PopIT (2)"/>
      <sheetName val="PopIT (3)"/>
      <sheetName val="PopIT (4)"/>
      <sheetName val="PopIT (5)"/>
      <sheetName val="Práce"/>
      <sheetName val="Index"/>
      <sheetName val="Rekapitul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Seznam"/>
      <sheetName val="Souhrn"/>
      <sheetName val="PopIT"/>
      <sheetName val="PopIT (2)"/>
      <sheetName val="PopIT (3)"/>
      <sheetName val="PopIT (4)"/>
      <sheetName val="PopIT (5)"/>
      <sheetName val="PopIT (6)"/>
      <sheetName val="Práce"/>
      <sheetName val="TechSpe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K39"/>
  <sheetViews>
    <sheetView showGridLines="0" showRowColHeaders="0" tabSelected="1" zoomScale="130" zoomScaleNormal="130" workbookViewId="0"/>
  </sheetViews>
  <sheetFormatPr defaultColWidth="9.140625" defaultRowHeight="12.75"/>
  <cols>
    <col min="1" max="1" width="13.7109375" style="14" customWidth="1"/>
    <col min="2" max="2" width="2.42578125" style="14" customWidth="1"/>
    <col min="3" max="3" width="62.42578125" style="14" customWidth="1"/>
    <col min="4" max="4" width="9.140625" style="60" customWidth="1"/>
    <col min="5" max="253" width="9.140625" style="14"/>
    <col min="254" max="254" width="13.7109375" style="14" customWidth="1"/>
    <col min="255" max="255" width="2.42578125" style="14" customWidth="1"/>
    <col min="256" max="256" width="71.85546875" style="14" customWidth="1"/>
    <col min="257" max="509" width="9.140625" style="14"/>
    <col min="510" max="510" width="13.7109375" style="14" customWidth="1"/>
    <col min="511" max="511" width="2.42578125" style="14" customWidth="1"/>
    <col min="512" max="512" width="71.85546875" style="14" customWidth="1"/>
    <col min="513" max="765" width="9.140625" style="14"/>
    <col min="766" max="766" width="13.7109375" style="14" customWidth="1"/>
    <col min="767" max="767" width="2.42578125" style="14" customWidth="1"/>
    <col min="768" max="768" width="71.85546875" style="14" customWidth="1"/>
    <col min="769" max="1021" width="9.140625" style="14"/>
    <col min="1022" max="1022" width="13.7109375" style="14" customWidth="1"/>
    <col min="1023" max="1023" width="2.42578125" style="14" customWidth="1"/>
    <col min="1024" max="1024" width="71.85546875" style="14" customWidth="1"/>
    <col min="1025" max="1277" width="9.140625" style="14"/>
    <col min="1278" max="1278" width="13.7109375" style="14" customWidth="1"/>
    <col min="1279" max="1279" width="2.42578125" style="14" customWidth="1"/>
    <col min="1280" max="1280" width="71.85546875" style="14" customWidth="1"/>
    <col min="1281" max="1533" width="9.140625" style="14"/>
    <col min="1534" max="1534" width="13.7109375" style="14" customWidth="1"/>
    <col min="1535" max="1535" width="2.42578125" style="14" customWidth="1"/>
    <col min="1536" max="1536" width="71.85546875" style="14" customWidth="1"/>
    <col min="1537" max="1789" width="9.140625" style="14"/>
    <col min="1790" max="1790" width="13.7109375" style="14" customWidth="1"/>
    <col min="1791" max="1791" width="2.42578125" style="14" customWidth="1"/>
    <col min="1792" max="1792" width="71.85546875" style="14" customWidth="1"/>
    <col min="1793" max="2045" width="9.140625" style="14"/>
    <col min="2046" max="2046" width="13.7109375" style="14" customWidth="1"/>
    <col min="2047" max="2047" width="2.42578125" style="14" customWidth="1"/>
    <col min="2048" max="2048" width="71.85546875" style="14" customWidth="1"/>
    <col min="2049" max="2301" width="9.140625" style="14"/>
    <col min="2302" max="2302" width="13.7109375" style="14" customWidth="1"/>
    <col min="2303" max="2303" width="2.42578125" style="14" customWidth="1"/>
    <col min="2304" max="2304" width="71.85546875" style="14" customWidth="1"/>
    <col min="2305" max="2557" width="9.140625" style="14"/>
    <col min="2558" max="2558" width="13.7109375" style="14" customWidth="1"/>
    <col min="2559" max="2559" width="2.42578125" style="14" customWidth="1"/>
    <col min="2560" max="2560" width="71.85546875" style="14" customWidth="1"/>
    <col min="2561" max="2813" width="9.140625" style="14"/>
    <col min="2814" max="2814" width="13.7109375" style="14" customWidth="1"/>
    <col min="2815" max="2815" width="2.42578125" style="14" customWidth="1"/>
    <col min="2816" max="2816" width="71.85546875" style="14" customWidth="1"/>
    <col min="2817" max="3069" width="9.140625" style="14"/>
    <col min="3070" max="3070" width="13.7109375" style="14" customWidth="1"/>
    <col min="3071" max="3071" width="2.42578125" style="14" customWidth="1"/>
    <col min="3072" max="3072" width="71.85546875" style="14" customWidth="1"/>
    <col min="3073" max="3325" width="9.140625" style="14"/>
    <col min="3326" max="3326" width="13.7109375" style="14" customWidth="1"/>
    <col min="3327" max="3327" width="2.42578125" style="14" customWidth="1"/>
    <col min="3328" max="3328" width="71.85546875" style="14" customWidth="1"/>
    <col min="3329" max="3581" width="9.140625" style="14"/>
    <col min="3582" max="3582" width="13.7109375" style="14" customWidth="1"/>
    <col min="3583" max="3583" width="2.42578125" style="14" customWidth="1"/>
    <col min="3584" max="3584" width="71.85546875" style="14" customWidth="1"/>
    <col min="3585" max="3837" width="9.140625" style="14"/>
    <col min="3838" max="3838" width="13.7109375" style="14" customWidth="1"/>
    <col min="3839" max="3839" width="2.42578125" style="14" customWidth="1"/>
    <col min="3840" max="3840" width="71.85546875" style="14" customWidth="1"/>
    <col min="3841" max="4093" width="9.140625" style="14"/>
    <col min="4094" max="4094" width="13.7109375" style="14" customWidth="1"/>
    <col min="4095" max="4095" width="2.42578125" style="14" customWidth="1"/>
    <col min="4096" max="4096" width="71.85546875" style="14" customWidth="1"/>
    <col min="4097" max="4349" width="9.140625" style="14"/>
    <col min="4350" max="4350" width="13.7109375" style="14" customWidth="1"/>
    <col min="4351" max="4351" width="2.42578125" style="14" customWidth="1"/>
    <col min="4352" max="4352" width="71.85546875" style="14" customWidth="1"/>
    <col min="4353" max="4605" width="9.140625" style="14"/>
    <col min="4606" max="4606" width="13.7109375" style="14" customWidth="1"/>
    <col min="4607" max="4607" width="2.42578125" style="14" customWidth="1"/>
    <col min="4608" max="4608" width="71.85546875" style="14" customWidth="1"/>
    <col min="4609" max="4861" width="9.140625" style="14"/>
    <col min="4862" max="4862" width="13.7109375" style="14" customWidth="1"/>
    <col min="4863" max="4863" width="2.42578125" style="14" customWidth="1"/>
    <col min="4864" max="4864" width="71.85546875" style="14" customWidth="1"/>
    <col min="4865" max="5117" width="9.140625" style="14"/>
    <col min="5118" max="5118" width="13.7109375" style="14" customWidth="1"/>
    <col min="5119" max="5119" width="2.42578125" style="14" customWidth="1"/>
    <col min="5120" max="5120" width="71.85546875" style="14" customWidth="1"/>
    <col min="5121" max="5373" width="9.140625" style="14"/>
    <col min="5374" max="5374" width="13.7109375" style="14" customWidth="1"/>
    <col min="5375" max="5375" width="2.42578125" style="14" customWidth="1"/>
    <col min="5376" max="5376" width="71.85546875" style="14" customWidth="1"/>
    <col min="5377" max="5629" width="9.140625" style="14"/>
    <col min="5630" max="5630" width="13.7109375" style="14" customWidth="1"/>
    <col min="5631" max="5631" width="2.42578125" style="14" customWidth="1"/>
    <col min="5632" max="5632" width="71.85546875" style="14" customWidth="1"/>
    <col min="5633" max="5885" width="9.140625" style="14"/>
    <col min="5886" max="5886" width="13.7109375" style="14" customWidth="1"/>
    <col min="5887" max="5887" width="2.42578125" style="14" customWidth="1"/>
    <col min="5888" max="5888" width="71.85546875" style="14" customWidth="1"/>
    <col min="5889" max="6141" width="9.140625" style="14"/>
    <col min="6142" max="6142" width="13.7109375" style="14" customWidth="1"/>
    <col min="6143" max="6143" width="2.42578125" style="14" customWidth="1"/>
    <col min="6144" max="6144" width="71.85546875" style="14" customWidth="1"/>
    <col min="6145" max="6397" width="9.140625" style="14"/>
    <col min="6398" max="6398" width="13.7109375" style="14" customWidth="1"/>
    <col min="6399" max="6399" width="2.42578125" style="14" customWidth="1"/>
    <col min="6400" max="6400" width="71.85546875" style="14" customWidth="1"/>
    <col min="6401" max="6653" width="9.140625" style="14"/>
    <col min="6654" max="6654" width="13.7109375" style="14" customWidth="1"/>
    <col min="6655" max="6655" width="2.42578125" style="14" customWidth="1"/>
    <col min="6656" max="6656" width="71.85546875" style="14" customWidth="1"/>
    <col min="6657" max="6909" width="9.140625" style="14"/>
    <col min="6910" max="6910" width="13.7109375" style="14" customWidth="1"/>
    <col min="6911" max="6911" width="2.42578125" style="14" customWidth="1"/>
    <col min="6912" max="6912" width="71.85546875" style="14" customWidth="1"/>
    <col min="6913" max="7165" width="9.140625" style="14"/>
    <col min="7166" max="7166" width="13.7109375" style="14" customWidth="1"/>
    <col min="7167" max="7167" width="2.42578125" style="14" customWidth="1"/>
    <col min="7168" max="7168" width="71.85546875" style="14" customWidth="1"/>
    <col min="7169" max="7421" width="9.140625" style="14"/>
    <col min="7422" max="7422" width="13.7109375" style="14" customWidth="1"/>
    <col min="7423" max="7423" width="2.42578125" style="14" customWidth="1"/>
    <col min="7424" max="7424" width="71.85546875" style="14" customWidth="1"/>
    <col min="7425" max="7677" width="9.140625" style="14"/>
    <col min="7678" max="7678" width="13.7109375" style="14" customWidth="1"/>
    <col min="7679" max="7679" width="2.42578125" style="14" customWidth="1"/>
    <col min="7680" max="7680" width="71.85546875" style="14" customWidth="1"/>
    <col min="7681" max="7933" width="9.140625" style="14"/>
    <col min="7934" max="7934" width="13.7109375" style="14" customWidth="1"/>
    <col min="7935" max="7935" width="2.42578125" style="14" customWidth="1"/>
    <col min="7936" max="7936" width="71.85546875" style="14" customWidth="1"/>
    <col min="7937" max="8189" width="9.140625" style="14"/>
    <col min="8190" max="8190" width="13.7109375" style="14" customWidth="1"/>
    <col min="8191" max="8191" width="2.42578125" style="14" customWidth="1"/>
    <col min="8192" max="8192" width="71.85546875" style="14" customWidth="1"/>
    <col min="8193" max="8445" width="9.140625" style="14"/>
    <col min="8446" max="8446" width="13.7109375" style="14" customWidth="1"/>
    <col min="8447" max="8447" width="2.42578125" style="14" customWidth="1"/>
    <col min="8448" max="8448" width="71.85546875" style="14" customWidth="1"/>
    <col min="8449" max="8701" width="9.140625" style="14"/>
    <col min="8702" max="8702" width="13.7109375" style="14" customWidth="1"/>
    <col min="8703" max="8703" width="2.42578125" style="14" customWidth="1"/>
    <col min="8704" max="8704" width="71.85546875" style="14" customWidth="1"/>
    <col min="8705" max="8957" width="9.140625" style="14"/>
    <col min="8958" max="8958" width="13.7109375" style="14" customWidth="1"/>
    <col min="8959" max="8959" width="2.42578125" style="14" customWidth="1"/>
    <col min="8960" max="8960" width="71.85546875" style="14" customWidth="1"/>
    <col min="8961" max="9213" width="9.140625" style="14"/>
    <col min="9214" max="9214" width="13.7109375" style="14" customWidth="1"/>
    <col min="9215" max="9215" width="2.42578125" style="14" customWidth="1"/>
    <col min="9216" max="9216" width="71.85546875" style="14" customWidth="1"/>
    <col min="9217" max="9469" width="9.140625" style="14"/>
    <col min="9470" max="9470" width="13.7109375" style="14" customWidth="1"/>
    <col min="9471" max="9471" width="2.42578125" style="14" customWidth="1"/>
    <col min="9472" max="9472" width="71.85546875" style="14" customWidth="1"/>
    <col min="9473" max="9725" width="9.140625" style="14"/>
    <col min="9726" max="9726" width="13.7109375" style="14" customWidth="1"/>
    <col min="9727" max="9727" width="2.42578125" style="14" customWidth="1"/>
    <col min="9728" max="9728" width="71.85546875" style="14" customWidth="1"/>
    <col min="9729" max="9981" width="9.140625" style="14"/>
    <col min="9982" max="9982" width="13.7109375" style="14" customWidth="1"/>
    <col min="9983" max="9983" width="2.42578125" style="14" customWidth="1"/>
    <col min="9984" max="9984" width="71.85546875" style="14" customWidth="1"/>
    <col min="9985" max="10237" width="9.140625" style="14"/>
    <col min="10238" max="10238" width="13.7109375" style="14" customWidth="1"/>
    <col min="10239" max="10239" width="2.42578125" style="14" customWidth="1"/>
    <col min="10240" max="10240" width="71.85546875" style="14" customWidth="1"/>
    <col min="10241" max="10493" width="9.140625" style="14"/>
    <col min="10494" max="10494" width="13.7109375" style="14" customWidth="1"/>
    <col min="10495" max="10495" width="2.42578125" style="14" customWidth="1"/>
    <col min="10496" max="10496" width="71.85546875" style="14" customWidth="1"/>
    <col min="10497" max="10749" width="9.140625" style="14"/>
    <col min="10750" max="10750" width="13.7109375" style="14" customWidth="1"/>
    <col min="10751" max="10751" width="2.42578125" style="14" customWidth="1"/>
    <col min="10752" max="10752" width="71.85546875" style="14" customWidth="1"/>
    <col min="10753" max="11005" width="9.140625" style="14"/>
    <col min="11006" max="11006" width="13.7109375" style="14" customWidth="1"/>
    <col min="11007" max="11007" width="2.42578125" style="14" customWidth="1"/>
    <col min="11008" max="11008" width="71.85546875" style="14" customWidth="1"/>
    <col min="11009" max="11261" width="9.140625" style="14"/>
    <col min="11262" max="11262" width="13.7109375" style="14" customWidth="1"/>
    <col min="11263" max="11263" width="2.42578125" style="14" customWidth="1"/>
    <col min="11264" max="11264" width="71.85546875" style="14" customWidth="1"/>
    <col min="11265" max="11517" width="9.140625" style="14"/>
    <col min="11518" max="11518" width="13.7109375" style="14" customWidth="1"/>
    <col min="11519" max="11519" width="2.42578125" style="14" customWidth="1"/>
    <col min="11520" max="11520" width="71.85546875" style="14" customWidth="1"/>
    <col min="11521" max="11773" width="9.140625" style="14"/>
    <col min="11774" max="11774" width="13.7109375" style="14" customWidth="1"/>
    <col min="11775" max="11775" width="2.42578125" style="14" customWidth="1"/>
    <col min="11776" max="11776" width="71.85546875" style="14" customWidth="1"/>
    <col min="11777" max="12029" width="9.140625" style="14"/>
    <col min="12030" max="12030" width="13.7109375" style="14" customWidth="1"/>
    <col min="12031" max="12031" width="2.42578125" style="14" customWidth="1"/>
    <col min="12032" max="12032" width="71.85546875" style="14" customWidth="1"/>
    <col min="12033" max="12285" width="9.140625" style="14"/>
    <col min="12286" max="12286" width="13.7109375" style="14" customWidth="1"/>
    <col min="12287" max="12287" width="2.42578125" style="14" customWidth="1"/>
    <col min="12288" max="12288" width="71.85546875" style="14" customWidth="1"/>
    <col min="12289" max="12541" width="9.140625" style="14"/>
    <col min="12542" max="12542" width="13.7109375" style="14" customWidth="1"/>
    <col min="12543" max="12543" width="2.42578125" style="14" customWidth="1"/>
    <col min="12544" max="12544" width="71.85546875" style="14" customWidth="1"/>
    <col min="12545" max="12797" width="9.140625" style="14"/>
    <col min="12798" max="12798" width="13.7109375" style="14" customWidth="1"/>
    <col min="12799" max="12799" width="2.42578125" style="14" customWidth="1"/>
    <col min="12800" max="12800" width="71.85546875" style="14" customWidth="1"/>
    <col min="12801" max="13053" width="9.140625" style="14"/>
    <col min="13054" max="13054" width="13.7109375" style="14" customWidth="1"/>
    <col min="13055" max="13055" width="2.42578125" style="14" customWidth="1"/>
    <col min="13056" max="13056" width="71.85546875" style="14" customWidth="1"/>
    <col min="13057" max="13309" width="9.140625" style="14"/>
    <col min="13310" max="13310" width="13.7109375" style="14" customWidth="1"/>
    <col min="13311" max="13311" width="2.42578125" style="14" customWidth="1"/>
    <col min="13312" max="13312" width="71.85546875" style="14" customWidth="1"/>
    <col min="13313" max="13565" width="9.140625" style="14"/>
    <col min="13566" max="13566" width="13.7109375" style="14" customWidth="1"/>
    <col min="13567" max="13567" width="2.42578125" style="14" customWidth="1"/>
    <col min="13568" max="13568" width="71.85546875" style="14" customWidth="1"/>
    <col min="13569" max="13821" width="9.140625" style="14"/>
    <col min="13822" max="13822" width="13.7109375" style="14" customWidth="1"/>
    <col min="13823" max="13823" width="2.42578125" style="14" customWidth="1"/>
    <col min="13824" max="13824" width="71.85546875" style="14" customWidth="1"/>
    <col min="13825" max="14077" width="9.140625" style="14"/>
    <col min="14078" max="14078" width="13.7109375" style="14" customWidth="1"/>
    <col min="14079" max="14079" width="2.42578125" style="14" customWidth="1"/>
    <col min="14080" max="14080" width="71.85546875" style="14" customWidth="1"/>
    <col min="14081" max="14333" width="9.140625" style="14"/>
    <col min="14334" max="14334" width="13.7109375" style="14" customWidth="1"/>
    <col min="14335" max="14335" width="2.42578125" style="14" customWidth="1"/>
    <col min="14336" max="14336" width="71.85546875" style="14" customWidth="1"/>
    <col min="14337" max="14589" width="9.140625" style="14"/>
    <col min="14590" max="14590" width="13.7109375" style="14" customWidth="1"/>
    <col min="14591" max="14591" width="2.42578125" style="14" customWidth="1"/>
    <col min="14592" max="14592" width="71.85546875" style="14" customWidth="1"/>
    <col min="14593" max="14845" width="9.140625" style="14"/>
    <col min="14846" max="14846" width="13.7109375" style="14" customWidth="1"/>
    <col min="14847" max="14847" width="2.42578125" style="14" customWidth="1"/>
    <col min="14848" max="14848" width="71.85546875" style="14" customWidth="1"/>
    <col min="14849" max="15101" width="9.140625" style="14"/>
    <col min="15102" max="15102" width="13.7109375" style="14" customWidth="1"/>
    <col min="15103" max="15103" width="2.42578125" style="14" customWidth="1"/>
    <col min="15104" max="15104" width="71.85546875" style="14" customWidth="1"/>
    <col min="15105" max="15357" width="9.140625" style="14"/>
    <col min="15358" max="15358" width="13.7109375" style="14" customWidth="1"/>
    <col min="15359" max="15359" width="2.42578125" style="14" customWidth="1"/>
    <col min="15360" max="15360" width="71.85546875" style="14" customWidth="1"/>
    <col min="15361" max="15613" width="9.140625" style="14"/>
    <col min="15614" max="15614" width="13.7109375" style="14" customWidth="1"/>
    <col min="15615" max="15615" width="2.42578125" style="14" customWidth="1"/>
    <col min="15616" max="15616" width="71.85546875" style="14" customWidth="1"/>
    <col min="15617" max="15869" width="9.140625" style="14"/>
    <col min="15870" max="15870" width="13.7109375" style="14" customWidth="1"/>
    <col min="15871" max="15871" width="2.42578125" style="14" customWidth="1"/>
    <col min="15872" max="15872" width="71.85546875" style="14" customWidth="1"/>
    <col min="15873" max="16125" width="9.140625" style="14"/>
    <col min="16126" max="16126" width="13.7109375" style="14" customWidth="1"/>
    <col min="16127" max="16127" width="2.42578125" style="14" customWidth="1"/>
    <col min="16128" max="16128" width="71.85546875" style="14" customWidth="1"/>
    <col min="16129" max="16384" width="9.140625" style="14"/>
  </cols>
  <sheetData>
    <row r="1" spans="1:11" ht="31.5">
      <c r="A1" s="13" t="s">
        <v>34</v>
      </c>
      <c r="C1" s="15" t="s">
        <v>54</v>
      </c>
    </row>
    <row r="2" spans="1:11" ht="22.5" customHeight="1">
      <c r="A2" s="14" t="s">
        <v>35</v>
      </c>
      <c r="C2" s="39">
        <v>44972</v>
      </c>
    </row>
    <row r="3" spans="1:11" ht="22.5" customHeight="1">
      <c r="A3" s="14" t="s">
        <v>36</v>
      </c>
      <c r="C3" s="16" t="s">
        <v>37</v>
      </c>
    </row>
    <row r="4" spans="1:11" ht="6.75" customHeight="1">
      <c r="A4" s="17"/>
      <c r="B4" s="17"/>
      <c r="C4" s="17"/>
    </row>
    <row r="5" spans="1:11" s="18" customFormat="1" ht="27.75" customHeight="1">
      <c r="A5" s="62" t="s">
        <v>38</v>
      </c>
      <c r="D5" s="21"/>
      <c r="K5" s="14"/>
    </row>
    <row r="6" spans="1:11" s="18" customFormat="1" ht="15.95" customHeight="1">
      <c r="B6" s="19" t="s">
        <v>39</v>
      </c>
      <c r="C6" s="20" t="s">
        <v>55</v>
      </c>
      <c r="D6" s="21"/>
    </row>
    <row r="7" spans="1:11" s="18" customFormat="1" ht="15.95" customHeight="1">
      <c r="B7" s="19" t="s">
        <v>39</v>
      </c>
      <c r="C7" s="20" t="s">
        <v>56</v>
      </c>
      <c r="D7" s="21"/>
    </row>
    <row r="8" spans="1:11" s="18" customFormat="1" ht="15.95" customHeight="1">
      <c r="B8" s="19" t="s">
        <v>39</v>
      </c>
      <c r="C8" s="20" t="s">
        <v>57</v>
      </c>
      <c r="D8" s="21"/>
      <c r="F8" s="154"/>
      <c r="G8" s="155"/>
      <c r="H8" s="155"/>
      <c r="I8" s="155"/>
      <c r="J8" s="155"/>
    </row>
    <row r="9" spans="1:11" s="18" customFormat="1" ht="15.95" customHeight="1">
      <c r="B9" s="19" t="s">
        <v>39</v>
      </c>
      <c r="C9" s="20" t="s">
        <v>58</v>
      </c>
      <c r="D9" s="21"/>
      <c r="F9" s="154"/>
      <c r="G9" s="155"/>
      <c r="H9" s="155"/>
      <c r="I9" s="155"/>
      <c r="J9" s="155"/>
    </row>
    <row r="10" spans="1:11" s="18" customFormat="1" ht="15.95" customHeight="1">
      <c r="A10" s="21"/>
      <c r="B10" s="22" t="s">
        <v>39</v>
      </c>
      <c r="C10" s="24" t="s">
        <v>59</v>
      </c>
      <c r="D10" s="21"/>
      <c r="F10" s="156"/>
      <c r="G10" s="155"/>
      <c r="H10" s="155"/>
      <c r="I10" s="155"/>
      <c r="J10" s="155"/>
    </row>
    <row r="11" spans="1:11" ht="15.95" customHeight="1">
      <c r="A11" s="18"/>
      <c r="B11" s="23" t="s">
        <v>39</v>
      </c>
      <c r="C11" s="25" t="s">
        <v>101</v>
      </c>
      <c r="F11" s="156"/>
      <c r="G11" s="155"/>
      <c r="H11" s="155"/>
      <c r="I11" s="155"/>
      <c r="J11" s="155"/>
    </row>
    <row r="12" spans="1:11" ht="15.95" customHeight="1">
      <c r="A12" s="26"/>
      <c r="B12" s="59" t="s">
        <v>39</v>
      </c>
      <c r="C12" s="27" t="s">
        <v>60</v>
      </c>
    </row>
    <row r="13" spans="1:11" ht="6" customHeight="1"/>
    <row r="14" spans="1:11">
      <c r="A14" s="20" t="s">
        <v>40</v>
      </c>
      <c r="C14" s="28"/>
    </row>
    <row r="15" spans="1:11" ht="38.25">
      <c r="C15" s="29" t="s">
        <v>41</v>
      </c>
    </row>
    <row r="16" spans="1:11" ht="25.5">
      <c r="C16" s="30" t="s">
        <v>42</v>
      </c>
    </row>
    <row r="17" spans="1:3">
      <c r="C17" s="31" t="s">
        <v>43</v>
      </c>
    </row>
    <row r="18" spans="1:3">
      <c r="C18" s="32" t="s">
        <v>44</v>
      </c>
    </row>
    <row r="19" spans="1:3" ht="13.5" customHeight="1">
      <c r="C19" s="32" t="s">
        <v>45</v>
      </c>
    </row>
    <row r="20" spans="1:3" ht="25.5">
      <c r="C20" s="32" t="s">
        <v>46</v>
      </c>
    </row>
    <row r="21" spans="1:3" ht="14.25" customHeight="1">
      <c r="C21" s="33" t="s">
        <v>47</v>
      </c>
    </row>
    <row r="22" spans="1:3" ht="14.25" customHeight="1">
      <c r="C22" s="34" t="s">
        <v>48</v>
      </c>
    </row>
    <row r="23" spans="1:3" ht="51">
      <c r="C23" s="35" t="s">
        <v>65</v>
      </c>
    </row>
    <row r="24" spans="1:3">
      <c r="A24" s="20" t="s">
        <v>49</v>
      </c>
      <c r="C24" s="32"/>
    </row>
    <row r="25" spans="1:3" ht="25.5">
      <c r="C25" s="36" t="s">
        <v>61</v>
      </c>
    </row>
    <row r="26" spans="1:3" ht="51">
      <c r="C26" s="37" t="s">
        <v>50</v>
      </c>
    </row>
    <row r="27" spans="1:3">
      <c r="C27" s="38" t="s">
        <v>51</v>
      </c>
    </row>
    <row r="28" spans="1:3" ht="51">
      <c r="C28" s="37" t="s">
        <v>52</v>
      </c>
    </row>
    <row r="29" spans="1:3">
      <c r="C29" s="38" t="s">
        <v>62</v>
      </c>
    </row>
    <row r="30" spans="1:3" ht="40.5" customHeight="1">
      <c r="C30" s="37" t="s">
        <v>53</v>
      </c>
    </row>
    <row r="31" spans="1:3">
      <c r="A31" s="60"/>
      <c r="B31" s="60"/>
      <c r="C31" s="61" t="s">
        <v>63</v>
      </c>
    </row>
    <row r="32" spans="1:3">
      <c r="C32" s="37" t="s">
        <v>64</v>
      </c>
    </row>
    <row r="33" spans="3:3">
      <c r="C33" s="36" t="s">
        <v>66</v>
      </c>
    </row>
    <row r="34" spans="3:3" ht="25.5">
      <c r="C34" s="37" t="s">
        <v>67</v>
      </c>
    </row>
    <row r="35" spans="3:3">
      <c r="C35" s="13"/>
    </row>
    <row r="36" spans="3:3">
      <c r="C36" s="13"/>
    </row>
    <row r="37" spans="3:3">
      <c r="C37" s="13"/>
    </row>
    <row r="38" spans="3:3">
      <c r="C38" s="13"/>
    </row>
    <row r="39" spans="3:3">
      <c r="C39" s="13"/>
    </row>
  </sheetData>
  <mergeCells count="4">
    <mergeCell ref="F8:J8"/>
    <mergeCell ref="F9:J9"/>
    <mergeCell ref="F10:J10"/>
    <mergeCell ref="F11:J11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1"/>
  <sheetViews>
    <sheetView showGridLines="0" showRowColHeaders="0" workbookViewId="0">
      <selection activeCell="J20" sqref="J20"/>
    </sheetView>
  </sheetViews>
  <sheetFormatPr defaultColWidth="9.140625" defaultRowHeight="15"/>
  <cols>
    <col min="1" max="1" width="16" style="44" customWidth="1"/>
    <col min="2" max="2" width="8.5703125" style="57" customWidth="1"/>
    <col min="3" max="3" width="55" style="58" customWidth="1"/>
    <col min="4" max="256" width="9.140625" style="44"/>
    <col min="257" max="257" width="16" style="44" customWidth="1"/>
    <col min="258" max="258" width="8.5703125" style="44" customWidth="1"/>
    <col min="259" max="259" width="55" style="44" customWidth="1"/>
    <col min="260" max="512" width="9.140625" style="44"/>
    <col min="513" max="513" width="16" style="44" customWidth="1"/>
    <col min="514" max="514" width="8.5703125" style="44" customWidth="1"/>
    <col min="515" max="515" width="55" style="44" customWidth="1"/>
    <col min="516" max="768" width="9.140625" style="44"/>
    <col min="769" max="769" width="16" style="44" customWidth="1"/>
    <col min="770" max="770" width="8.5703125" style="44" customWidth="1"/>
    <col min="771" max="771" width="55" style="44" customWidth="1"/>
    <col min="772" max="1024" width="9.140625" style="44"/>
    <col min="1025" max="1025" width="16" style="44" customWidth="1"/>
    <col min="1026" max="1026" width="8.5703125" style="44" customWidth="1"/>
    <col min="1027" max="1027" width="55" style="44" customWidth="1"/>
    <col min="1028" max="1280" width="9.140625" style="44"/>
    <col min="1281" max="1281" width="16" style="44" customWidth="1"/>
    <col min="1282" max="1282" width="8.5703125" style="44" customWidth="1"/>
    <col min="1283" max="1283" width="55" style="44" customWidth="1"/>
    <col min="1284" max="1536" width="9.140625" style="44"/>
    <col min="1537" max="1537" width="16" style="44" customWidth="1"/>
    <col min="1538" max="1538" width="8.5703125" style="44" customWidth="1"/>
    <col min="1539" max="1539" width="55" style="44" customWidth="1"/>
    <col min="1540" max="1792" width="9.140625" style="44"/>
    <col min="1793" max="1793" width="16" style="44" customWidth="1"/>
    <col min="1794" max="1794" width="8.5703125" style="44" customWidth="1"/>
    <col min="1795" max="1795" width="55" style="44" customWidth="1"/>
    <col min="1796" max="2048" width="9.140625" style="44"/>
    <col min="2049" max="2049" width="16" style="44" customWidth="1"/>
    <col min="2050" max="2050" width="8.5703125" style="44" customWidth="1"/>
    <col min="2051" max="2051" width="55" style="44" customWidth="1"/>
    <col min="2052" max="2304" width="9.140625" style="44"/>
    <col min="2305" max="2305" width="16" style="44" customWidth="1"/>
    <col min="2306" max="2306" width="8.5703125" style="44" customWidth="1"/>
    <col min="2307" max="2307" width="55" style="44" customWidth="1"/>
    <col min="2308" max="2560" width="9.140625" style="44"/>
    <col min="2561" max="2561" width="16" style="44" customWidth="1"/>
    <col min="2562" max="2562" width="8.5703125" style="44" customWidth="1"/>
    <col min="2563" max="2563" width="55" style="44" customWidth="1"/>
    <col min="2564" max="2816" width="9.140625" style="44"/>
    <col min="2817" max="2817" width="16" style="44" customWidth="1"/>
    <col min="2818" max="2818" width="8.5703125" style="44" customWidth="1"/>
    <col min="2819" max="2819" width="55" style="44" customWidth="1"/>
    <col min="2820" max="3072" width="9.140625" style="44"/>
    <col min="3073" max="3073" width="16" style="44" customWidth="1"/>
    <col min="3074" max="3074" width="8.5703125" style="44" customWidth="1"/>
    <col min="3075" max="3075" width="55" style="44" customWidth="1"/>
    <col min="3076" max="3328" width="9.140625" style="44"/>
    <col min="3329" max="3329" width="16" style="44" customWidth="1"/>
    <col min="3330" max="3330" width="8.5703125" style="44" customWidth="1"/>
    <col min="3331" max="3331" width="55" style="44" customWidth="1"/>
    <col min="3332" max="3584" width="9.140625" style="44"/>
    <col min="3585" max="3585" width="16" style="44" customWidth="1"/>
    <col min="3586" max="3586" width="8.5703125" style="44" customWidth="1"/>
    <col min="3587" max="3587" width="55" style="44" customWidth="1"/>
    <col min="3588" max="3840" width="9.140625" style="44"/>
    <col min="3841" max="3841" width="16" style="44" customWidth="1"/>
    <col min="3842" max="3842" width="8.5703125" style="44" customWidth="1"/>
    <col min="3843" max="3843" width="55" style="44" customWidth="1"/>
    <col min="3844" max="4096" width="9.140625" style="44"/>
    <col min="4097" max="4097" width="16" style="44" customWidth="1"/>
    <col min="4098" max="4098" width="8.5703125" style="44" customWidth="1"/>
    <col min="4099" max="4099" width="55" style="44" customWidth="1"/>
    <col min="4100" max="4352" width="9.140625" style="44"/>
    <col min="4353" max="4353" width="16" style="44" customWidth="1"/>
    <col min="4354" max="4354" width="8.5703125" style="44" customWidth="1"/>
    <col min="4355" max="4355" width="55" style="44" customWidth="1"/>
    <col min="4356" max="4608" width="9.140625" style="44"/>
    <col min="4609" max="4609" width="16" style="44" customWidth="1"/>
    <col min="4610" max="4610" width="8.5703125" style="44" customWidth="1"/>
    <col min="4611" max="4611" width="55" style="44" customWidth="1"/>
    <col min="4612" max="4864" width="9.140625" style="44"/>
    <col min="4865" max="4865" width="16" style="44" customWidth="1"/>
    <col min="4866" max="4866" width="8.5703125" style="44" customWidth="1"/>
    <col min="4867" max="4867" width="55" style="44" customWidth="1"/>
    <col min="4868" max="5120" width="9.140625" style="44"/>
    <col min="5121" max="5121" width="16" style="44" customWidth="1"/>
    <col min="5122" max="5122" width="8.5703125" style="44" customWidth="1"/>
    <col min="5123" max="5123" width="55" style="44" customWidth="1"/>
    <col min="5124" max="5376" width="9.140625" style="44"/>
    <col min="5377" max="5377" width="16" style="44" customWidth="1"/>
    <col min="5378" max="5378" width="8.5703125" style="44" customWidth="1"/>
    <col min="5379" max="5379" width="55" style="44" customWidth="1"/>
    <col min="5380" max="5632" width="9.140625" style="44"/>
    <col min="5633" max="5633" width="16" style="44" customWidth="1"/>
    <col min="5634" max="5634" width="8.5703125" style="44" customWidth="1"/>
    <col min="5635" max="5635" width="55" style="44" customWidth="1"/>
    <col min="5636" max="5888" width="9.140625" style="44"/>
    <col min="5889" max="5889" width="16" style="44" customWidth="1"/>
    <col min="5890" max="5890" width="8.5703125" style="44" customWidth="1"/>
    <col min="5891" max="5891" width="55" style="44" customWidth="1"/>
    <col min="5892" max="6144" width="9.140625" style="44"/>
    <col min="6145" max="6145" width="16" style="44" customWidth="1"/>
    <col min="6146" max="6146" width="8.5703125" style="44" customWidth="1"/>
    <col min="6147" max="6147" width="55" style="44" customWidth="1"/>
    <col min="6148" max="6400" width="9.140625" style="44"/>
    <col min="6401" max="6401" width="16" style="44" customWidth="1"/>
    <col min="6402" max="6402" width="8.5703125" style="44" customWidth="1"/>
    <col min="6403" max="6403" width="55" style="44" customWidth="1"/>
    <col min="6404" max="6656" width="9.140625" style="44"/>
    <col min="6657" max="6657" width="16" style="44" customWidth="1"/>
    <col min="6658" max="6658" width="8.5703125" style="44" customWidth="1"/>
    <col min="6659" max="6659" width="55" style="44" customWidth="1"/>
    <col min="6660" max="6912" width="9.140625" style="44"/>
    <col min="6913" max="6913" width="16" style="44" customWidth="1"/>
    <col min="6914" max="6914" width="8.5703125" style="44" customWidth="1"/>
    <col min="6915" max="6915" width="55" style="44" customWidth="1"/>
    <col min="6916" max="7168" width="9.140625" style="44"/>
    <col min="7169" max="7169" width="16" style="44" customWidth="1"/>
    <col min="7170" max="7170" width="8.5703125" style="44" customWidth="1"/>
    <col min="7171" max="7171" width="55" style="44" customWidth="1"/>
    <col min="7172" max="7424" width="9.140625" style="44"/>
    <col min="7425" max="7425" width="16" style="44" customWidth="1"/>
    <col min="7426" max="7426" width="8.5703125" style="44" customWidth="1"/>
    <col min="7427" max="7427" width="55" style="44" customWidth="1"/>
    <col min="7428" max="7680" width="9.140625" style="44"/>
    <col min="7681" max="7681" width="16" style="44" customWidth="1"/>
    <col min="7682" max="7682" width="8.5703125" style="44" customWidth="1"/>
    <col min="7683" max="7683" width="55" style="44" customWidth="1"/>
    <col min="7684" max="7936" width="9.140625" style="44"/>
    <col min="7937" max="7937" width="16" style="44" customWidth="1"/>
    <col min="7938" max="7938" width="8.5703125" style="44" customWidth="1"/>
    <col min="7939" max="7939" width="55" style="44" customWidth="1"/>
    <col min="7940" max="8192" width="9.140625" style="44"/>
    <col min="8193" max="8193" width="16" style="44" customWidth="1"/>
    <col min="8194" max="8194" width="8.5703125" style="44" customWidth="1"/>
    <col min="8195" max="8195" width="55" style="44" customWidth="1"/>
    <col min="8196" max="8448" width="9.140625" style="44"/>
    <col min="8449" max="8449" width="16" style="44" customWidth="1"/>
    <col min="8450" max="8450" width="8.5703125" style="44" customWidth="1"/>
    <col min="8451" max="8451" width="55" style="44" customWidth="1"/>
    <col min="8452" max="8704" width="9.140625" style="44"/>
    <col min="8705" max="8705" width="16" style="44" customWidth="1"/>
    <col min="8706" max="8706" width="8.5703125" style="44" customWidth="1"/>
    <col min="8707" max="8707" width="55" style="44" customWidth="1"/>
    <col min="8708" max="8960" width="9.140625" style="44"/>
    <col min="8961" max="8961" width="16" style="44" customWidth="1"/>
    <col min="8962" max="8962" width="8.5703125" style="44" customWidth="1"/>
    <col min="8963" max="8963" width="55" style="44" customWidth="1"/>
    <col min="8964" max="9216" width="9.140625" style="44"/>
    <col min="9217" max="9217" width="16" style="44" customWidth="1"/>
    <col min="9218" max="9218" width="8.5703125" style="44" customWidth="1"/>
    <col min="9219" max="9219" width="55" style="44" customWidth="1"/>
    <col min="9220" max="9472" width="9.140625" style="44"/>
    <col min="9473" max="9473" width="16" style="44" customWidth="1"/>
    <col min="9474" max="9474" width="8.5703125" style="44" customWidth="1"/>
    <col min="9475" max="9475" width="55" style="44" customWidth="1"/>
    <col min="9476" max="9728" width="9.140625" style="44"/>
    <col min="9729" max="9729" width="16" style="44" customWidth="1"/>
    <col min="9730" max="9730" width="8.5703125" style="44" customWidth="1"/>
    <col min="9731" max="9731" width="55" style="44" customWidth="1"/>
    <col min="9732" max="9984" width="9.140625" style="44"/>
    <col min="9985" max="9985" width="16" style="44" customWidth="1"/>
    <col min="9986" max="9986" width="8.5703125" style="44" customWidth="1"/>
    <col min="9987" max="9987" width="55" style="44" customWidth="1"/>
    <col min="9988" max="10240" width="9.140625" style="44"/>
    <col min="10241" max="10241" width="16" style="44" customWidth="1"/>
    <col min="10242" max="10242" width="8.5703125" style="44" customWidth="1"/>
    <col min="10243" max="10243" width="55" style="44" customWidth="1"/>
    <col min="10244" max="10496" width="9.140625" style="44"/>
    <col min="10497" max="10497" width="16" style="44" customWidth="1"/>
    <col min="10498" max="10498" width="8.5703125" style="44" customWidth="1"/>
    <col min="10499" max="10499" width="55" style="44" customWidth="1"/>
    <col min="10500" max="10752" width="9.140625" style="44"/>
    <col min="10753" max="10753" width="16" style="44" customWidth="1"/>
    <col min="10754" max="10754" width="8.5703125" style="44" customWidth="1"/>
    <col min="10755" max="10755" width="55" style="44" customWidth="1"/>
    <col min="10756" max="11008" width="9.140625" style="44"/>
    <col min="11009" max="11009" width="16" style="44" customWidth="1"/>
    <col min="11010" max="11010" width="8.5703125" style="44" customWidth="1"/>
    <col min="11011" max="11011" width="55" style="44" customWidth="1"/>
    <col min="11012" max="11264" width="9.140625" style="44"/>
    <col min="11265" max="11265" width="16" style="44" customWidth="1"/>
    <col min="11266" max="11266" width="8.5703125" style="44" customWidth="1"/>
    <col min="11267" max="11267" width="55" style="44" customWidth="1"/>
    <col min="11268" max="11520" width="9.140625" style="44"/>
    <col min="11521" max="11521" width="16" style="44" customWidth="1"/>
    <col min="11522" max="11522" width="8.5703125" style="44" customWidth="1"/>
    <col min="11523" max="11523" width="55" style="44" customWidth="1"/>
    <col min="11524" max="11776" width="9.140625" style="44"/>
    <col min="11777" max="11777" width="16" style="44" customWidth="1"/>
    <col min="11778" max="11778" width="8.5703125" style="44" customWidth="1"/>
    <col min="11779" max="11779" width="55" style="44" customWidth="1"/>
    <col min="11780" max="12032" width="9.140625" style="44"/>
    <col min="12033" max="12033" width="16" style="44" customWidth="1"/>
    <col min="12034" max="12034" width="8.5703125" style="44" customWidth="1"/>
    <col min="12035" max="12035" width="55" style="44" customWidth="1"/>
    <col min="12036" max="12288" width="9.140625" style="44"/>
    <col min="12289" max="12289" width="16" style="44" customWidth="1"/>
    <col min="12290" max="12290" width="8.5703125" style="44" customWidth="1"/>
    <col min="12291" max="12291" width="55" style="44" customWidth="1"/>
    <col min="12292" max="12544" width="9.140625" style="44"/>
    <col min="12545" max="12545" width="16" style="44" customWidth="1"/>
    <col min="12546" max="12546" width="8.5703125" style="44" customWidth="1"/>
    <col min="12547" max="12547" width="55" style="44" customWidth="1"/>
    <col min="12548" max="12800" width="9.140625" style="44"/>
    <col min="12801" max="12801" width="16" style="44" customWidth="1"/>
    <col min="12802" max="12802" width="8.5703125" style="44" customWidth="1"/>
    <col min="12803" max="12803" width="55" style="44" customWidth="1"/>
    <col min="12804" max="13056" width="9.140625" style="44"/>
    <col min="13057" max="13057" width="16" style="44" customWidth="1"/>
    <col min="13058" max="13058" width="8.5703125" style="44" customWidth="1"/>
    <col min="13059" max="13059" width="55" style="44" customWidth="1"/>
    <col min="13060" max="13312" width="9.140625" style="44"/>
    <col min="13313" max="13313" width="16" style="44" customWidth="1"/>
    <col min="13314" max="13314" width="8.5703125" style="44" customWidth="1"/>
    <col min="13315" max="13315" width="55" style="44" customWidth="1"/>
    <col min="13316" max="13568" width="9.140625" style="44"/>
    <col min="13569" max="13569" width="16" style="44" customWidth="1"/>
    <col min="13570" max="13570" width="8.5703125" style="44" customWidth="1"/>
    <col min="13571" max="13571" width="55" style="44" customWidth="1"/>
    <col min="13572" max="13824" width="9.140625" style="44"/>
    <col min="13825" max="13825" width="16" style="44" customWidth="1"/>
    <col min="13826" max="13826" width="8.5703125" style="44" customWidth="1"/>
    <col min="13827" max="13827" width="55" style="44" customWidth="1"/>
    <col min="13828" max="14080" width="9.140625" style="44"/>
    <col min="14081" max="14081" width="16" style="44" customWidth="1"/>
    <col min="14082" max="14082" width="8.5703125" style="44" customWidth="1"/>
    <col min="14083" max="14083" width="55" style="44" customWidth="1"/>
    <col min="14084" max="14336" width="9.140625" style="44"/>
    <col min="14337" max="14337" width="16" style="44" customWidth="1"/>
    <col min="14338" max="14338" width="8.5703125" style="44" customWidth="1"/>
    <col min="14339" max="14339" width="55" style="44" customWidth="1"/>
    <col min="14340" max="14592" width="9.140625" style="44"/>
    <col min="14593" max="14593" width="16" style="44" customWidth="1"/>
    <col min="14594" max="14594" width="8.5703125" style="44" customWidth="1"/>
    <col min="14595" max="14595" width="55" style="44" customWidth="1"/>
    <col min="14596" max="14848" width="9.140625" style="44"/>
    <col min="14849" max="14849" width="16" style="44" customWidth="1"/>
    <col min="14850" max="14850" width="8.5703125" style="44" customWidth="1"/>
    <col min="14851" max="14851" width="55" style="44" customWidth="1"/>
    <col min="14852" max="15104" width="9.140625" style="44"/>
    <col min="15105" max="15105" width="16" style="44" customWidth="1"/>
    <col min="15106" max="15106" width="8.5703125" style="44" customWidth="1"/>
    <col min="15107" max="15107" width="55" style="44" customWidth="1"/>
    <col min="15108" max="15360" width="9.140625" style="44"/>
    <col min="15361" max="15361" width="16" style="44" customWidth="1"/>
    <col min="15362" max="15362" width="8.5703125" style="44" customWidth="1"/>
    <col min="15363" max="15363" width="55" style="44" customWidth="1"/>
    <col min="15364" max="15616" width="9.140625" style="44"/>
    <col min="15617" max="15617" width="16" style="44" customWidth="1"/>
    <col min="15618" max="15618" width="8.5703125" style="44" customWidth="1"/>
    <col min="15619" max="15619" width="55" style="44" customWidth="1"/>
    <col min="15620" max="15872" width="9.140625" style="44"/>
    <col min="15873" max="15873" width="16" style="44" customWidth="1"/>
    <col min="15874" max="15874" width="8.5703125" style="44" customWidth="1"/>
    <col min="15875" max="15875" width="55" style="44" customWidth="1"/>
    <col min="15876" max="16128" width="9.140625" style="44"/>
    <col min="16129" max="16129" width="16" style="44" customWidth="1"/>
    <col min="16130" max="16130" width="8.5703125" style="44" customWidth="1"/>
    <col min="16131" max="16131" width="55" style="44" customWidth="1"/>
    <col min="16132" max="16384" width="9.140625" style="44"/>
  </cols>
  <sheetData>
    <row r="1" spans="1:4" ht="41.25" customHeight="1">
      <c r="A1" s="40" t="s">
        <v>68</v>
      </c>
      <c r="B1" s="41"/>
      <c r="C1" s="42"/>
      <c r="D1" s="43"/>
    </row>
    <row r="2" spans="1:4" ht="50.25" customHeight="1">
      <c r="A2" s="162" t="s">
        <v>69</v>
      </c>
      <c r="B2" s="162"/>
      <c r="C2" s="162"/>
      <c r="D2" s="162"/>
    </row>
    <row r="3" spans="1:4" ht="50.25" customHeight="1">
      <c r="A3" s="162" t="s">
        <v>255</v>
      </c>
      <c r="B3" s="162"/>
      <c r="C3" s="162"/>
      <c r="D3" s="162"/>
    </row>
    <row r="4" spans="1:4" ht="33.75" customHeight="1">
      <c r="A4" s="161" t="s">
        <v>163</v>
      </c>
      <c r="B4" s="161"/>
      <c r="C4" s="161"/>
      <c r="D4" s="161"/>
    </row>
    <row r="5" spans="1:4">
      <c r="A5" s="45" t="s">
        <v>70</v>
      </c>
      <c r="B5" s="45" t="s">
        <v>71</v>
      </c>
      <c r="C5" s="46"/>
      <c r="D5" s="47" t="s">
        <v>72</v>
      </c>
    </row>
    <row r="6" spans="1:4" ht="15" customHeight="1">
      <c r="A6" s="48">
        <v>999990001</v>
      </c>
      <c r="B6" s="49" t="s">
        <v>73</v>
      </c>
      <c r="C6" s="50"/>
      <c r="D6" s="51" t="s">
        <v>7</v>
      </c>
    </row>
    <row r="7" spans="1:4" ht="174.75" customHeight="1">
      <c r="A7" s="48"/>
      <c r="B7" s="49"/>
      <c r="C7" s="50" t="s">
        <v>254</v>
      </c>
      <c r="D7" s="51"/>
    </row>
    <row r="8" spans="1:4" ht="15" customHeight="1">
      <c r="A8" s="48">
        <v>999990002</v>
      </c>
      <c r="B8" s="49" t="s">
        <v>74</v>
      </c>
      <c r="C8" s="50"/>
      <c r="D8" s="51" t="s">
        <v>75</v>
      </c>
    </row>
    <row r="9" spans="1:4" ht="51">
      <c r="A9" s="48"/>
      <c r="B9" s="49"/>
      <c r="C9" s="50" t="s">
        <v>76</v>
      </c>
      <c r="D9" s="51"/>
    </row>
    <row r="10" spans="1:4" ht="15" customHeight="1">
      <c r="A10" s="48">
        <v>999990003</v>
      </c>
      <c r="B10" s="49" t="s">
        <v>77</v>
      </c>
      <c r="C10" s="50"/>
      <c r="D10" s="51" t="s">
        <v>7</v>
      </c>
    </row>
    <row r="11" spans="1:4" ht="32.25" customHeight="1">
      <c r="A11" s="48"/>
      <c r="B11" s="49"/>
      <c r="C11" s="50" t="s">
        <v>78</v>
      </c>
      <c r="D11" s="51"/>
    </row>
    <row r="12" spans="1:4" ht="15" customHeight="1">
      <c r="A12" s="48">
        <v>999990005</v>
      </c>
      <c r="B12" s="49" t="s">
        <v>159</v>
      </c>
      <c r="C12" s="50"/>
      <c r="D12" s="51" t="s">
        <v>7</v>
      </c>
    </row>
    <row r="13" spans="1:4" ht="32.25" customHeight="1">
      <c r="A13" s="48"/>
      <c r="B13" s="49"/>
      <c r="C13" s="50" t="s">
        <v>160</v>
      </c>
      <c r="D13" s="51"/>
    </row>
    <row r="14" spans="1:4" ht="15" customHeight="1">
      <c r="A14" s="48">
        <v>999990010</v>
      </c>
      <c r="B14" s="49" t="s">
        <v>161</v>
      </c>
      <c r="C14" s="50"/>
      <c r="D14" s="51" t="s">
        <v>7</v>
      </c>
    </row>
    <row r="15" spans="1:4" ht="51">
      <c r="A15" s="48"/>
      <c r="B15" s="49"/>
      <c r="C15" s="50" t="s">
        <v>162</v>
      </c>
      <c r="D15" s="51"/>
    </row>
    <row r="16" spans="1:4" ht="15" customHeight="1">
      <c r="A16" s="48">
        <v>999990011</v>
      </c>
      <c r="B16" s="49" t="s">
        <v>81</v>
      </c>
      <c r="C16" s="50"/>
      <c r="D16" s="51" t="s">
        <v>7</v>
      </c>
    </row>
    <row r="17" spans="1:4" ht="20.25" customHeight="1">
      <c r="A17" s="48"/>
      <c r="B17" s="49"/>
      <c r="C17" s="50" t="s">
        <v>82</v>
      </c>
      <c r="D17" s="51"/>
    </row>
    <row r="18" spans="1:4" ht="15" customHeight="1">
      <c r="A18" s="48">
        <v>999990012</v>
      </c>
      <c r="B18" s="49" t="s">
        <v>79</v>
      </c>
      <c r="C18" s="50"/>
      <c r="D18" s="51" t="s">
        <v>7</v>
      </c>
    </row>
    <row r="19" spans="1:4" ht="31.5" customHeight="1">
      <c r="A19" s="48"/>
      <c r="B19" s="49"/>
      <c r="C19" s="50" t="s">
        <v>80</v>
      </c>
      <c r="D19" s="51"/>
    </row>
    <row r="20" spans="1:4" ht="15" customHeight="1">
      <c r="A20" s="48">
        <v>999990016</v>
      </c>
      <c r="B20" s="53" t="s">
        <v>83</v>
      </c>
      <c r="C20" s="54"/>
      <c r="D20" s="55" t="s">
        <v>7</v>
      </c>
    </row>
    <row r="21" spans="1:4" ht="96.75" customHeight="1">
      <c r="A21" s="48"/>
      <c r="B21" s="49"/>
      <c r="C21" s="56" t="s">
        <v>84</v>
      </c>
      <c r="D21" s="51"/>
    </row>
    <row r="22" spans="1:4" ht="15" customHeight="1">
      <c r="A22" s="48">
        <v>999990020</v>
      </c>
      <c r="B22" s="49" t="s">
        <v>85</v>
      </c>
      <c r="C22" s="50"/>
      <c r="D22" s="51" t="s">
        <v>7</v>
      </c>
    </row>
    <row r="23" spans="1:4" ht="47.25" customHeight="1">
      <c r="A23" s="48"/>
      <c r="B23" s="49"/>
      <c r="C23" s="50" t="s">
        <v>86</v>
      </c>
      <c r="D23" s="51"/>
    </row>
    <row r="24" spans="1:4" ht="15" customHeight="1">
      <c r="A24" s="48">
        <v>999990021</v>
      </c>
      <c r="B24" s="49" t="s">
        <v>87</v>
      </c>
      <c r="C24" s="50"/>
      <c r="D24" s="51" t="s">
        <v>7</v>
      </c>
    </row>
    <row r="25" spans="1:4" ht="48" customHeight="1">
      <c r="A25" s="48"/>
      <c r="B25" s="49"/>
      <c r="C25" s="50" t="s">
        <v>88</v>
      </c>
      <c r="D25" s="51"/>
    </row>
    <row r="26" spans="1:4" ht="15" customHeight="1">
      <c r="A26" s="48">
        <v>999990022</v>
      </c>
      <c r="B26" s="49" t="s">
        <v>89</v>
      </c>
      <c r="C26" s="50"/>
      <c r="D26" s="51" t="s">
        <v>7</v>
      </c>
    </row>
    <row r="27" spans="1:4" ht="63.75">
      <c r="A27" s="48"/>
      <c r="B27" s="49"/>
      <c r="C27" s="50" t="s">
        <v>90</v>
      </c>
      <c r="D27" s="51"/>
    </row>
    <row r="28" spans="1:4" ht="15" customHeight="1">
      <c r="A28" s="48">
        <v>999990024</v>
      </c>
      <c r="B28" s="49" t="s">
        <v>164</v>
      </c>
      <c r="C28" s="50"/>
      <c r="D28" s="51" t="s">
        <v>7</v>
      </c>
    </row>
    <row r="29" spans="1:4">
      <c r="A29" s="48"/>
      <c r="B29" s="49"/>
      <c r="C29" s="50" t="s">
        <v>165</v>
      </c>
      <c r="D29" s="51"/>
    </row>
    <row r="30" spans="1:4" ht="15" customHeight="1">
      <c r="A30" s="48">
        <v>999990027</v>
      </c>
      <c r="B30" s="49" t="s">
        <v>91</v>
      </c>
      <c r="C30" s="50"/>
      <c r="D30" s="51" t="s">
        <v>7</v>
      </c>
    </row>
    <row r="31" spans="1:4" ht="90" customHeight="1">
      <c r="A31" s="48"/>
      <c r="B31" s="49"/>
      <c r="C31" s="50" t="s">
        <v>92</v>
      </c>
      <c r="D31" s="51"/>
    </row>
    <row r="32" spans="1:4" ht="15" customHeight="1">
      <c r="A32" s="48">
        <v>999990029</v>
      </c>
      <c r="B32" s="49" t="s">
        <v>93</v>
      </c>
      <c r="C32" s="50"/>
      <c r="D32" s="51" t="s">
        <v>7</v>
      </c>
    </row>
    <row r="33" spans="1:4" ht="90" customHeight="1">
      <c r="A33" s="48"/>
      <c r="B33" s="49"/>
      <c r="C33" s="50" t="s">
        <v>166</v>
      </c>
      <c r="D33" s="51"/>
    </row>
    <row r="34" spans="1:4" ht="15" customHeight="1">
      <c r="A34" s="48">
        <v>999990030</v>
      </c>
      <c r="B34" s="49" t="s">
        <v>94</v>
      </c>
      <c r="C34" s="50"/>
      <c r="D34" s="51" t="s">
        <v>95</v>
      </c>
    </row>
    <row r="35" spans="1:4" ht="58.5" customHeight="1">
      <c r="A35" s="48"/>
      <c r="B35" s="49"/>
      <c r="C35" s="50" t="s">
        <v>96</v>
      </c>
      <c r="D35" s="51"/>
    </row>
    <row r="36" spans="1:4" ht="15" customHeight="1">
      <c r="A36" s="48">
        <v>999990031</v>
      </c>
      <c r="B36" s="49" t="s">
        <v>97</v>
      </c>
      <c r="C36" s="50"/>
      <c r="D36" s="51" t="s">
        <v>95</v>
      </c>
    </row>
    <row r="37" spans="1:4" ht="86.25" customHeight="1">
      <c r="A37" s="52"/>
      <c r="B37" s="53"/>
      <c r="C37" s="54" t="s">
        <v>98</v>
      </c>
      <c r="D37" s="55"/>
    </row>
    <row r="38" spans="1:4">
      <c r="A38" s="48">
        <v>999990039</v>
      </c>
      <c r="B38" s="49" t="s">
        <v>99</v>
      </c>
      <c r="C38" s="50"/>
      <c r="D38" s="51" t="s">
        <v>75</v>
      </c>
    </row>
    <row r="39" spans="1:4" ht="57" customHeight="1">
      <c r="A39" s="48"/>
      <c r="B39" s="49"/>
      <c r="C39" s="56" t="s">
        <v>100</v>
      </c>
      <c r="D39" s="51"/>
    </row>
    <row r="40" spans="1:4">
      <c r="A40" s="48">
        <v>999990054</v>
      </c>
      <c r="B40" s="49" t="s">
        <v>167</v>
      </c>
      <c r="C40" s="50"/>
      <c r="D40" s="51" t="s">
        <v>95</v>
      </c>
    </row>
    <row r="41" spans="1:4" ht="25.5">
      <c r="A41" s="48"/>
      <c r="B41" s="49"/>
      <c r="C41" s="56" t="s">
        <v>168</v>
      </c>
      <c r="D41" s="51"/>
    </row>
  </sheetData>
  <mergeCells count="3">
    <mergeCell ref="A4:D4"/>
    <mergeCell ref="A2:D2"/>
    <mergeCell ref="A3:D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8" fitToHeight="0" orientation="portrait" r:id="rId1"/>
  <headerFooter alignWithMargins="0">
    <oddFooter>&amp;LÚdržba veřejné zeleně a úklid veřejných prostranství ve správě MČ Praha 12&amp;R&amp;P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5"/>
  <sheetViews>
    <sheetView topLeftCell="A250" zoomScaleNormal="100" workbookViewId="0">
      <selection activeCell="G5" sqref="G5:G250"/>
    </sheetView>
  </sheetViews>
  <sheetFormatPr defaultRowHeight="15" outlineLevelRow="1"/>
  <cols>
    <col min="1" max="1" width="6.140625" style="109" customWidth="1"/>
    <col min="2" max="2" width="33.7109375" style="109" customWidth="1"/>
    <col min="3" max="3" width="9.140625" style="109"/>
    <col min="4" max="4" width="9.5703125" style="109" bestFit="1" customWidth="1"/>
    <col min="5" max="5" width="18.140625" style="109" customWidth="1"/>
    <col min="6" max="6" width="1.42578125" style="110" customWidth="1"/>
    <col min="7" max="7" width="11.7109375" style="111" customWidth="1"/>
    <col min="8" max="8" width="1.42578125" style="110" customWidth="1"/>
    <col min="9" max="9" width="14.42578125" style="110" customWidth="1"/>
    <col min="10" max="12" width="9.140625" style="110"/>
    <col min="13" max="13" width="47.42578125" style="110" customWidth="1"/>
    <col min="14" max="16384" width="9.140625" style="110"/>
  </cols>
  <sheetData>
    <row r="1" spans="1:9" s="67" customFormat="1" ht="37.5" customHeight="1">
      <c r="A1" s="66" t="s">
        <v>59</v>
      </c>
      <c r="D1" s="68"/>
      <c r="E1" s="69"/>
      <c r="G1" s="70"/>
      <c r="H1" s="71"/>
      <c r="I1" s="72"/>
    </row>
    <row r="2" spans="1:9" s="81" customFormat="1" ht="12.75">
      <c r="A2" s="73" t="s">
        <v>102</v>
      </c>
      <c r="B2" s="74"/>
      <c r="C2" s="74"/>
      <c r="D2" s="75"/>
      <c r="E2" s="76" t="s">
        <v>103</v>
      </c>
      <c r="F2" s="77"/>
      <c r="G2" s="78" t="s">
        <v>104</v>
      </c>
      <c r="H2" s="79"/>
      <c r="I2" s="80" t="s">
        <v>105</v>
      </c>
    </row>
    <row r="3" spans="1:9" s="90" customFormat="1" ht="12.75">
      <c r="A3" s="82" t="s">
        <v>106</v>
      </c>
      <c r="B3" s="83" t="s">
        <v>107</v>
      </c>
      <c r="C3" s="84" t="s">
        <v>1</v>
      </c>
      <c r="D3" s="85" t="s">
        <v>108</v>
      </c>
      <c r="E3" s="86"/>
      <c r="F3" s="83"/>
      <c r="G3" s="87"/>
      <c r="H3" s="88"/>
      <c r="I3" s="89"/>
    </row>
    <row r="4" spans="1:9" s="81" customFormat="1" ht="3.95" customHeight="1">
      <c r="A4" s="91"/>
      <c r="B4" s="91"/>
      <c r="C4" s="91"/>
      <c r="D4" s="92"/>
      <c r="E4" s="93"/>
      <c r="F4" s="91"/>
      <c r="G4" s="94"/>
      <c r="H4" s="95"/>
      <c r="I4" s="96"/>
    </row>
    <row r="5" spans="1:9" s="98" customFormat="1" ht="33" customHeight="1">
      <c r="A5" s="163" t="s">
        <v>109</v>
      </c>
      <c r="B5" s="164"/>
      <c r="C5" s="164"/>
      <c r="D5" s="165"/>
      <c r="E5" s="97">
        <f>SUM(E6:E21)</f>
        <v>2615850.5</v>
      </c>
      <c r="G5" s="99"/>
      <c r="I5" s="100">
        <f>ROUND(E5*G5,2)</f>
        <v>0</v>
      </c>
    </row>
    <row r="6" spans="1:9" s="101" customFormat="1" ht="11.25" outlineLevel="1">
      <c r="B6" s="102" t="s">
        <v>8</v>
      </c>
      <c r="C6" s="102">
        <v>2614</v>
      </c>
      <c r="D6" s="171">
        <v>21</v>
      </c>
      <c r="E6" s="104">
        <f>C6*D6</f>
        <v>54894</v>
      </c>
      <c r="G6" s="105"/>
      <c r="H6" s="106"/>
      <c r="I6" s="107"/>
    </row>
    <row r="7" spans="1:9" s="101" customFormat="1" ht="11.25" outlineLevel="1">
      <c r="B7" s="102" t="s">
        <v>8</v>
      </c>
      <c r="C7" s="102">
        <v>166</v>
      </c>
      <c r="D7" s="171">
        <v>53</v>
      </c>
      <c r="E7" s="104">
        <f t="shared" ref="E7:E19" si="0">C7*D7</f>
        <v>8798</v>
      </c>
      <c r="G7" s="105"/>
      <c r="H7" s="106"/>
      <c r="I7" s="107"/>
    </row>
    <row r="8" spans="1:9" s="101" customFormat="1" ht="11.25" outlineLevel="1">
      <c r="B8" s="102" t="s">
        <v>8</v>
      </c>
      <c r="C8" s="102">
        <v>1062</v>
      </c>
      <c r="D8" s="171">
        <v>1.05</v>
      </c>
      <c r="E8" s="104">
        <f t="shared" si="0"/>
        <v>1115.1000000000001</v>
      </c>
      <c r="G8" s="105"/>
      <c r="H8" s="106"/>
      <c r="I8" s="107"/>
    </row>
    <row r="9" spans="1:9" s="101" customFormat="1" ht="11.25" outlineLevel="1">
      <c r="B9" s="102" t="s">
        <v>192</v>
      </c>
      <c r="C9" s="102">
        <v>206</v>
      </c>
      <c r="D9" s="171">
        <v>21</v>
      </c>
      <c r="E9" s="104">
        <f t="shared" si="0"/>
        <v>4326</v>
      </c>
      <c r="G9" s="105"/>
      <c r="H9" s="106"/>
      <c r="I9" s="107"/>
    </row>
    <row r="10" spans="1:9" s="101" customFormat="1" ht="11.25" outlineLevel="1">
      <c r="B10" s="102" t="s">
        <v>192</v>
      </c>
      <c r="C10" s="102">
        <v>25</v>
      </c>
      <c r="D10" s="171">
        <v>53</v>
      </c>
      <c r="E10" s="104">
        <f t="shared" si="0"/>
        <v>1325</v>
      </c>
      <c r="G10" s="105"/>
      <c r="H10" s="106"/>
      <c r="I10" s="107"/>
    </row>
    <row r="11" spans="1:9" s="101" customFormat="1" ht="11.25" outlineLevel="1">
      <c r="B11" s="102" t="s">
        <v>20</v>
      </c>
      <c r="C11" s="102">
        <v>5490</v>
      </c>
      <c r="D11" s="171">
        <v>21</v>
      </c>
      <c r="E11" s="104">
        <f t="shared" si="0"/>
        <v>115290</v>
      </c>
      <c r="G11" s="105"/>
      <c r="H11" s="106"/>
      <c r="I11" s="107"/>
    </row>
    <row r="12" spans="1:9" s="101" customFormat="1" ht="11.25" outlineLevel="1">
      <c r="B12" s="102" t="s">
        <v>20</v>
      </c>
      <c r="C12" s="102">
        <v>230</v>
      </c>
      <c r="D12" s="171">
        <v>53</v>
      </c>
      <c r="E12" s="104">
        <f t="shared" si="0"/>
        <v>12190</v>
      </c>
      <c r="G12" s="105"/>
      <c r="H12" s="106"/>
      <c r="I12" s="107"/>
    </row>
    <row r="13" spans="1:9" s="101" customFormat="1" ht="11.25" outlineLevel="1">
      <c r="B13" s="102" t="s">
        <v>20</v>
      </c>
      <c r="C13" s="102">
        <v>91</v>
      </c>
      <c r="D13" s="171">
        <v>1.05</v>
      </c>
      <c r="E13" s="104">
        <f t="shared" si="0"/>
        <v>95.55</v>
      </c>
      <c r="G13" s="105"/>
      <c r="H13" s="106"/>
      <c r="I13" s="107"/>
    </row>
    <row r="14" spans="1:9" s="101" customFormat="1" ht="11.25" outlineLevel="1">
      <c r="B14" s="102" t="s">
        <v>10</v>
      </c>
      <c r="C14" s="102">
        <v>480</v>
      </c>
      <c r="D14" s="171">
        <v>21</v>
      </c>
      <c r="E14" s="104">
        <f t="shared" si="0"/>
        <v>10080</v>
      </c>
      <c r="G14" s="105"/>
      <c r="H14" s="106"/>
      <c r="I14" s="107"/>
    </row>
    <row r="15" spans="1:9" s="101" customFormat="1" ht="11.25" outlineLevel="1">
      <c r="B15" s="102" t="s">
        <v>13</v>
      </c>
      <c r="C15" s="102">
        <v>80491</v>
      </c>
      <c r="D15" s="171">
        <v>21</v>
      </c>
      <c r="E15" s="104">
        <f t="shared" si="0"/>
        <v>1690311</v>
      </c>
      <c r="G15" s="105"/>
      <c r="H15" s="106"/>
      <c r="I15" s="107"/>
    </row>
    <row r="16" spans="1:9" s="101" customFormat="1" ht="11.25" outlineLevel="1">
      <c r="B16" s="102" t="s">
        <v>13</v>
      </c>
      <c r="C16" s="102">
        <v>6380</v>
      </c>
      <c r="D16" s="171">
        <v>53</v>
      </c>
      <c r="E16" s="104">
        <f t="shared" si="0"/>
        <v>338140</v>
      </c>
      <c r="G16" s="105"/>
      <c r="H16" s="106"/>
      <c r="I16" s="107"/>
    </row>
    <row r="17" spans="1:9" s="101" customFormat="1" ht="11.25" outlineLevel="1">
      <c r="B17" s="102" t="s">
        <v>13</v>
      </c>
      <c r="C17" s="102">
        <v>25277</v>
      </c>
      <c r="D17" s="171">
        <v>1.05</v>
      </c>
      <c r="E17" s="104">
        <f t="shared" si="0"/>
        <v>26540.850000000002</v>
      </c>
      <c r="G17" s="105"/>
      <c r="H17" s="106"/>
      <c r="I17" s="107"/>
    </row>
    <row r="18" spans="1:9" s="101" customFormat="1" ht="11.25" outlineLevel="1">
      <c r="B18" s="102" t="s">
        <v>212</v>
      </c>
      <c r="C18" s="102">
        <v>3</v>
      </c>
      <c r="D18" s="171">
        <v>21</v>
      </c>
      <c r="E18" s="104">
        <f t="shared" si="0"/>
        <v>63</v>
      </c>
      <c r="G18" s="105"/>
      <c r="H18" s="106"/>
      <c r="I18" s="107"/>
    </row>
    <row r="19" spans="1:9" s="101" customFormat="1" ht="11.25" outlineLevel="1">
      <c r="B19" s="102" t="s">
        <v>18</v>
      </c>
      <c r="C19" s="102">
        <v>7438</v>
      </c>
      <c r="D19" s="171">
        <v>21</v>
      </c>
      <c r="E19" s="104">
        <f t="shared" si="0"/>
        <v>156198</v>
      </c>
      <c r="G19" s="105"/>
      <c r="H19" s="106"/>
      <c r="I19" s="107"/>
    </row>
    <row r="20" spans="1:9" s="101" customFormat="1" ht="11.25" outlineLevel="1">
      <c r="B20" s="102" t="s">
        <v>18</v>
      </c>
      <c r="C20" s="102">
        <v>147</v>
      </c>
      <c r="D20" s="171">
        <v>21</v>
      </c>
      <c r="E20" s="104">
        <f>C20*D20</f>
        <v>3087</v>
      </c>
      <c r="G20" s="105"/>
      <c r="H20" s="106"/>
      <c r="I20" s="107"/>
    </row>
    <row r="21" spans="1:9" s="101" customFormat="1" ht="11.25" outlineLevel="1">
      <c r="B21" s="102" t="s">
        <v>18</v>
      </c>
      <c r="C21" s="102">
        <v>3649</v>
      </c>
      <c r="D21" s="171">
        <v>53</v>
      </c>
      <c r="E21" s="104">
        <f>C21*D21</f>
        <v>193397</v>
      </c>
      <c r="G21" s="105"/>
      <c r="H21" s="106"/>
      <c r="I21" s="107"/>
    </row>
    <row r="22" spans="1:9" s="98" customFormat="1" ht="33" customHeight="1">
      <c r="A22" s="163" t="s">
        <v>110</v>
      </c>
      <c r="B22" s="164"/>
      <c r="C22" s="164"/>
      <c r="D22" s="165"/>
      <c r="E22" s="97">
        <f>SUM(E23:E31)</f>
        <v>245211.65</v>
      </c>
      <c r="G22" s="99"/>
      <c r="I22" s="100">
        <f>ROUND(E22*G22,2)</f>
        <v>0</v>
      </c>
    </row>
    <row r="23" spans="1:9" s="101" customFormat="1" ht="11.25" outlineLevel="1">
      <c r="B23" s="102" t="s">
        <v>8</v>
      </c>
      <c r="C23" s="102">
        <v>243</v>
      </c>
      <c r="D23" s="171">
        <v>21</v>
      </c>
      <c r="E23" s="104">
        <f>C23*D23</f>
        <v>5103</v>
      </c>
      <c r="G23" s="105"/>
      <c r="H23" s="106"/>
      <c r="I23" s="107"/>
    </row>
    <row r="24" spans="1:9" s="101" customFormat="1" ht="11.25" outlineLevel="1">
      <c r="B24" s="102" t="s">
        <v>8</v>
      </c>
      <c r="C24" s="102">
        <v>6</v>
      </c>
      <c r="D24" s="171">
        <v>53</v>
      </c>
      <c r="E24" s="104">
        <f t="shared" ref="E24:E29" si="1">C24*D24</f>
        <v>318</v>
      </c>
      <c r="G24" s="105"/>
      <c r="H24" s="106"/>
      <c r="I24" s="107"/>
    </row>
    <row r="25" spans="1:9" s="101" customFormat="1" ht="11.25" outlineLevel="1">
      <c r="B25" s="102" t="s">
        <v>8</v>
      </c>
      <c r="C25" s="102">
        <v>130</v>
      </c>
      <c r="D25" s="171">
        <v>1.05</v>
      </c>
      <c r="E25" s="104">
        <f t="shared" si="1"/>
        <v>136.5</v>
      </c>
      <c r="G25" s="105"/>
      <c r="H25" s="106"/>
      <c r="I25" s="107"/>
    </row>
    <row r="26" spans="1:9" s="101" customFormat="1" ht="11.25" outlineLevel="1">
      <c r="B26" s="102" t="s">
        <v>20</v>
      </c>
      <c r="C26" s="102">
        <v>2239</v>
      </c>
      <c r="D26" s="171">
        <v>21</v>
      </c>
      <c r="E26" s="104">
        <f t="shared" si="1"/>
        <v>47019</v>
      </c>
      <c r="G26" s="105"/>
      <c r="H26" s="106"/>
      <c r="I26" s="107"/>
    </row>
    <row r="27" spans="1:9" s="101" customFormat="1" ht="11.25" outlineLevel="1">
      <c r="B27" s="102" t="s">
        <v>20</v>
      </c>
      <c r="C27" s="102">
        <v>267</v>
      </c>
      <c r="D27" s="171">
        <v>53</v>
      </c>
      <c r="E27" s="104">
        <f t="shared" si="1"/>
        <v>14151</v>
      </c>
      <c r="G27" s="105"/>
      <c r="H27" s="106"/>
      <c r="I27" s="107"/>
    </row>
    <row r="28" spans="1:9" s="101" customFormat="1" ht="11.25" outlineLevel="1">
      <c r="B28" s="102" t="s">
        <v>20</v>
      </c>
      <c r="C28" s="102">
        <v>47</v>
      </c>
      <c r="D28" s="171">
        <v>1.05</v>
      </c>
      <c r="E28" s="104">
        <f t="shared" si="1"/>
        <v>49.35</v>
      </c>
      <c r="G28" s="105"/>
      <c r="H28" s="106"/>
      <c r="I28" s="107"/>
    </row>
    <row r="29" spans="1:9" s="101" customFormat="1" ht="11.25" outlineLevel="1">
      <c r="B29" s="102" t="s">
        <v>13</v>
      </c>
      <c r="C29" s="102">
        <v>4478</v>
      </c>
      <c r="D29" s="171">
        <v>21</v>
      </c>
      <c r="E29" s="104">
        <f t="shared" si="1"/>
        <v>94038</v>
      </c>
      <c r="G29" s="105"/>
      <c r="H29" s="106"/>
      <c r="I29" s="107"/>
    </row>
    <row r="30" spans="1:9" s="101" customFormat="1" ht="11.25" outlineLevel="1">
      <c r="B30" s="102" t="s">
        <v>13</v>
      </c>
      <c r="C30" s="102">
        <v>1537</v>
      </c>
      <c r="D30" s="171">
        <v>53</v>
      </c>
      <c r="E30" s="104">
        <f>C30*D30</f>
        <v>81461</v>
      </c>
      <c r="G30" s="105"/>
      <c r="H30" s="106"/>
      <c r="I30" s="107"/>
    </row>
    <row r="31" spans="1:9" s="101" customFormat="1" ht="11.25" outlineLevel="1">
      <c r="B31" s="102" t="s">
        <v>13</v>
      </c>
      <c r="C31" s="102">
        <v>2796</v>
      </c>
      <c r="D31" s="171">
        <v>1.05</v>
      </c>
      <c r="E31" s="104">
        <f>C31*D31</f>
        <v>2935.8</v>
      </c>
      <c r="G31" s="105"/>
      <c r="H31" s="106"/>
      <c r="I31" s="107"/>
    </row>
    <row r="32" spans="1:9" s="98" customFormat="1" ht="33" customHeight="1">
      <c r="A32" s="163" t="s">
        <v>111</v>
      </c>
      <c r="B32" s="164"/>
      <c r="C32" s="164"/>
      <c r="D32" s="165"/>
      <c r="E32" s="97">
        <f>SUM(E33:E37)</f>
        <v>16649.849999999999</v>
      </c>
      <c r="G32" s="99"/>
      <c r="I32" s="100">
        <f>ROUND(E32*G32,2)</f>
        <v>0</v>
      </c>
    </row>
    <row r="33" spans="1:9" s="101" customFormat="1" ht="11.25" outlineLevel="1">
      <c r="B33" s="102" t="s">
        <v>8</v>
      </c>
      <c r="C33" s="102">
        <v>34</v>
      </c>
      <c r="D33" s="171">
        <v>21</v>
      </c>
      <c r="E33" s="104">
        <f>C33*D33</f>
        <v>714</v>
      </c>
      <c r="G33" s="105"/>
      <c r="H33" s="106"/>
      <c r="I33" s="107"/>
    </row>
    <row r="34" spans="1:9" s="101" customFormat="1" ht="11.25" outlineLevel="1">
      <c r="B34" s="102" t="s">
        <v>20</v>
      </c>
      <c r="C34" s="102">
        <v>298</v>
      </c>
      <c r="D34" s="171">
        <v>21</v>
      </c>
      <c r="E34" s="104">
        <f t="shared" ref="E34:E36" si="2">C34*D34</f>
        <v>6258</v>
      </c>
      <c r="G34" s="105"/>
      <c r="H34" s="106"/>
      <c r="I34" s="107"/>
    </row>
    <row r="35" spans="1:9" s="101" customFormat="1" ht="11.25" outlineLevel="1">
      <c r="B35" s="102" t="s">
        <v>13</v>
      </c>
      <c r="C35" s="102">
        <v>213</v>
      </c>
      <c r="D35" s="171">
        <v>21</v>
      </c>
      <c r="E35" s="104">
        <f t="shared" si="2"/>
        <v>4473</v>
      </c>
      <c r="G35" s="105"/>
      <c r="H35" s="106"/>
      <c r="I35" s="107"/>
    </row>
    <row r="36" spans="1:9" s="101" customFormat="1" ht="11.25" outlineLevel="1">
      <c r="B36" s="102" t="s">
        <v>13</v>
      </c>
      <c r="C36" s="102">
        <v>197</v>
      </c>
      <c r="D36" s="171">
        <v>1.05</v>
      </c>
      <c r="E36" s="104">
        <f t="shared" si="2"/>
        <v>206.85000000000002</v>
      </c>
      <c r="G36" s="105"/>
      <c r="H36" s="106"/>
      <c r="I36" s="107"/>
    </row>
    <row r="37" spans="1:9" s="101" customFormat="1" ht="11.25" outlineLevel="1">
      <c r="B37" s="102" t="s">
        <v>212</v>
      </c>
      <c r="C37" s="102">
        <v>238</v>
      </c>
      <c r="D37" s="171">
        <v>21</v>
      </c>
      <c r="E37" s="104">
        <f>C37*D37</f>
        <v>4998</v>
      </c>
      <c r="G37" s="105"/>
      <c r="H37" s="106"/>
      <c r="I37" s="107"/>
    </row>
    <row r="38" spans="1:9" s="98" customFormat="1" ht="33" customHeight="1">
      <c r="A38" s="163" t="s">
        <v>112</v>
      </c>
      <c r="B38" s="164"/>
      <c r="C38" s="164"/>
      <c r="D38" s="165"/>
      <c r="E38" s="97">
        <f>SUM(E39:E41)</f>
        <v>225976.5</v>
      </c>
      <c r="G38" s="99"/>
      <c r="I38" s="100">
        <f>ROUND(E38*G38,2)</f>
        <v>0</v>
      </c>
    </row>
    <row r="39" spans="1:9" s="101" customFormat="1" ht="11.25" outlineLevel="1">
      <c r="B39" s="102" t="s">
        <v>8</v>
      </c>
      <c r="C39" s="102">
        <v>1062</v>
      </c>
      <c r="D39" s="171">
        <v>8.5500000000000007</v>
      </c>
      <c r="E39" s="104">
        <f>C39*D39</f>
        <v>9080.1</v>
      </c>
      <c r="G39" s="105"/>
      <c r="H39" s="106"/>
      <c r="I39" s="107"/>
    </row>
    <row r="40" spans="1:9" s="101" customFormat="1" ht="11.25" outlineLevel="1">
      <c r="B40" s="102" t="s">
        <v>20</v>
      </c>
      <c r="C40" s="102">
        <v>91</v>
      </c>
      <c r="D40" s="171">
        <v>8.5500000000000007</v>
      </c>
      <c r="E40" s="104">
        <f t="shared" ref="E40" si="3">C40*D40</f>
        <v>778.05000000000007</v>
      </c>
      <c r="G40" s="105"/>
      <c r="H40" s="106"/>
      <c r="I40" s="107"/>
    </row>
    <row r="41" spans="1:9" s="101" customFormat="1" ht="11.25" outlineLevel="1">
      <c r="B41" s="102" t="s">
        <v>13</v>
      </c>
      <c r="C41" s="102">
        <v>25277</v>
      </c>
      <c r="D41" s="171">
        <v>8.5500000000000007</v>
      </c>
      <c r="E41" s="104">
        <f>C41*D41</f>
        <v>216118.35</v>
      </c>
      <c r="G41" s="105"/>
      <c r="H41" s="106"/>
      <c r="I41" s="107"/>
    </row>
    <row r="42" spans="1:9" s="98" customFormat="1" ht="33" customHeight="1">
      <c r="A42" s="163" t="s">
        <v>113</v>
      </c>
      <c r="B42" s="164"/>
      <c r="C42" s="164"/>
      <c r="D42" s="165"/>
      <c r="E42" s="97">
        <f>SUM(E43:E45)</f>
        <v>25419.15</v>
      </c>
      <c r="G42" s="99"/>
      <c r="I42" s="100">
        <f>ROUND(E42*G42,2)</f>
        <v>0</v>
      </c>
    </row>
    <row r="43" spans="1:9" s="101" customFormat="1" ht="11.25" outlineLevel="1">
      <c r="B43" s="102" t="s">
        <v>8</v>
      </c>
      <c r="C43" s="102">
        <v>130</v>
      </c>
      <c r="D43" s="171">
        <v>8.5500000000000007</v>
      </c>
      <c r="E43" s="104">
        <f>C43*D43</f>
        <v>1111.5</v>
      </c>
      <c r="G43" s="105"/>
      <c r="H43" s="106"/>
      <c r="I43" s="107"/>
    </row>
    <row r="44" spans="1:9" s="101" customFormat="1" ht="11.25" outlineLevel="1">
      <c r="B44" s="102" t="s">
        <v>20</v>
      </c>
      <c r="C44" s="102">
        <v>47</v>
      </c>
      <c r="D44" s="171">
        <v>8.5500000000000007</v>
      </c>
      <c r="E44" s="104">
        <f t="shared" ref="E44" si="4">C44*D44</f>
        <v>401.85</v>
      </c>
      <c r="G44" s="105"/>
      <c r="H44" s="106"/>
      <c r="I44" s="107"/>
    </row>
    <row r="45" spans="1:9" s="101" customFormat="1" ht="11.25" outlineLevel="1">
      <c r="B45" s="102" t="s">
        <v>13</v>
      </c>
      <c r="C45" s="102">
        <v>2796</v>
      </c>
      <c r="D45" s="171">
        <v>8.5500000000000007</v>
      </c>
      <c r="E45" s="104">
        <f>C45*D45</f>
        <v>23905.800000000003</v>
      </c>
      <c r="G45" s="105"/>
      <c r="H45" s="106"/>
      <c r="I45" s="107"/>
    </row>
    <row r="46" spans="1:9" s="98" customFormat="1" ht="33" customHeight="1">
      <c r="A46" s="163" t="s">
        <v>114</v>
      </c>
      <c r="B46" s="164"/>
      <c r="C46" s="164"/>
      <c r="D46" s="165"/>
      <c r="E46" s="97">
        <f>SUM(E47:E47)</f>
        <v>1684.3500000000001</v>
      </c>
      <c r="G46" s="99"/>
      <c r="I46" s="100">
        <f>ROUND(E46*G46,2)</f>
        <v>0</v>
      </c>
    </row>
    <row r="47" spans="1:9" s="101" customFormat="1" ht="11.25" outlineLevel="1">
      <c r="B47" s="102" t="s">
        <v>13</v>
      </c>
      <c r="C47" s="102">
        <v>197</v>
      </c>
      <c r="D47" s="171">
        <v>8.5500000000000007</v>
      </c>
      <c r="E47" s="104">
        <f>C47*D47</f>
        <v>1684.3500000000001</v>
      </c>
      <c r="G47" s="105"/>
      <c r="H47" s="106"/>
      <c r="I47" s="107"/>
    </row>
    <row r="48" spans="1:9" s="98" customFormat="1" ht="33" customHeight="1">
      <c r="A48" s="163" t="s">
        <v>115</v>
      </c>
      <c r="B48" s="164"/>
      <c r="C48" s="164"/>
      <c r="D48" s="165"/>
      <c r="E48" s="97">
        <f>SUM(E49:E54)</f>
        <v>3516.4</v>
      </c>
      <c r="G48" s="99"/>
      <c r="I48" s="100">
        <f>ROUND(E48*G48,2)</f>
        <v>0</v>
      </c>
    </row>
    <row r="49" spans="1:9" s="101" customFormat="1" ht="11.25" outlineLevel="1">
      <c r="B49" s="102" t="s">
        <v>20</v>
      </c>
      <c r="C49" s="102">
        <v>5490</v>
      </c>
      <c r="D49" s="171">
        <v>0.4</v>
      </c>
      <c r="E49" s="104">
        <f>C49*D49</f>
        <v>2196</v>
      </c>
      <c r="G49" s="105"/>
      <c r="H49" s="106"/>
      <c r="I49" s="107"/>
    </row>
    <row r="50" spans="1:9" s="101" customFormat="1" ht="11.25" outlineLevel="1">
      <c r="B50" s="102" t="s">
        <v>20</v>
      </c>
      <c r="C50" s="102">
        <v>230</v>
      </c>
      <c r="D50" s="171">
        <v>0.4</v>
      </c>
      <c r="E50" s="104">
        <f t="shared" ref="E50:E53" si="5">C50*D50</f>
        <v>92</v>
      </c>
      <c r="G50" s="105"/>
      <c r="H50" s="106"/>
      <c r="I50" s="107"/>
    </row>
    <row r="51" spans="1:9" s="101" customFormat="1" ht="11.25" outlineLevel="1">
      <c r="B51" s="102" t="s">
        <v>20</v>
      </c>
      <c r="C51" s="102">
        <v>2239</v>
      </c>
      <c r="D51" s="171">
        <v>0.4</v>
      </c>
      <c r="E51" s="104">
        <f t="shared" si="5"/>
        <v>895.6</v>
      </c>
      <c r="G51" s="105"/>
      <c r="H51" s="106"/>
      <c r="I51" s="107"/>
    </row>
    <row r="52" spans="1:9" s="101" customFormat="1" ht="11.25" outlineLevel="1">
      <c r="B52" s="102" t="s">
        <v>20</v>
      </c>
      <c r="C52" s="102">
        <v>267</v>
      </c>
      <c r="D52" s="171">
        <v>0.4</v>
      </c>
      <c r="E52" s="104">
        <f t="shared" si="5"/>
        <v>106.80000000000001</v>
      </c>
      <c r="G52" s="105"/>
      <c r="H52" s="106"/>
      <c r="I52" s="107"/>
    </row>
    <row r="53" spans="1:9" s="101" customFormat="1" ht="11.25" outlineLevel="1">
      <c r="B53" s="102" t="s">
        <v>20</v>
      </c>
      <c r="C53" s="102">
        <v>298</v>
      </c>
      <c r="D53" s="171">
        <v>0.4</v>
      </c>
      <c r="E53" s="104">
        <f t="shared" si="5"/>
        <v>119.2</v>
      </c>
      <c r="G53" s="105"/>
      <c r="H53" s="106"/>
      <c r="I53" s="107"/>
    </row>
    <row r="54" spans="1:9" s="101" customFormat="1" ht="11.25" outlineLevel="1">
      <c r="B54" s="101" t="s">
        <v>116</v>
      </c>
      <c r="C54" s="101">
        <v>260</v>
      </c>
      <c r="D54" s="108">
        <v>0.4</v>
      </c>
      <c r="E54" s="104">
        <f>C52*D52</f>
        <v>106.80000000000001</v>
      </c>
      <c r="G54" s="105"/>
      <c r="H54" s="106"/>
      <c r="I54" s="107"/>
    </row>
    <row r="55" spans="1:9" s="98" customFormat="1" ht="33" customHeight="1">
      <c r="A55" s="163" t="s">
        <v>117</v>
      </c>
      <c r="B55" s="164"/>
      <c r="C55" s="164"/>
      <c r="D55" s="165"/>
      <c r="E55" s="97">
        <f>SUM(E56:E68)</f>
        <v>8426.4</v>
      </c>
      <c r="G55" s="99"/>
      <c r="I55" s="100">
        <f>ROUND(E55*G55,2)</f>
        <v>0</v>
      </c>
    </row>
    <row r="56" spans="1:9" s="101" customFormat="1" ht="11.25" outlineLevel="1">
      <c r="B56" s="102" t="s">
        <v>20</v>
      </c>
      <c r="C56" s="102">
        <v>5490</v>
      </c>
      <c r="D56" s="171">
        <v>0.4</v>
      </c>
      <c r="E56" s="104">
        <f>C56*D56</f>
        <v>2196</v>
      </c>
      <c r="G56" s="105"/>
      <c r="H56" s="106"/>
      <c r="I56" s="107"/>
    </row>
    <row r="57" spans="1:9" s="101" customFormat="1" ht="11.25" outlineLevel="1">
      <c r="B57" s="102" t="s">
        <v>20</v>
      </c>
      <c r="C57" s="102">
        <v>230</v>
      </c>
      <c r="D57" s="171">
        <v>0.4</v>
      </c>
      <c r="E57" s="104">
        <f t="shared" ref="E57:E64" si="6">C57*D57</f>
        <v>92</v>
      </c>
      <c r="G57" s="105"/>
      <c r="H57" s="106"/>
      <c r="I57" s="107"/>
    </row>
    <row r="58" spans="1:9" s="101" customFormat="1" ht="11.25" outlineLevel="1">
      <c r="B58" s="102" t="s">
        <v>20</v>
      </c>
      <c r="C58" s="102">
        <v>2239</v>
      </c>
      <c r="D58" s="171">
        <v>0.4</v>
      </c>
      <c r="E58" s="104">
        <f t="shared" si="6"/>
        <v>895.6</v>
      </c>
      <c r="G58" s="105"/>
      <c r="H58" s="106"/>
      <c r="I58" s="107"/>
    </row>
    <row r="59" spans="1:9" s="101" customFormat="1" ht="11.25" outlineLevel="1">
      <c r="B59" s="102" t="s">
        <v>20</v>
      </c>
      <c r="C59" s="102">
        <v>267</v>
      </c>
      <c r="D59" s="171">
        <v>0.4</v>
      </c>
      <c r="E59" s="104">
        <f t="shared" si="6"/>
        <v>106.80000000000001</v>
      </c>
      <c r="G59" s="105"/>
      <c r="H59" s="106"/>
      <c r="I59" s="107"/>
    </row>
    <row r="60" spans="1:9" s="101" customFormat="1" ht="11.25" outlineLevel="1">
      <c r="B60" s="102" t="s">
        <v>20</v>
      </c>
      <c r="C60" s="102">
        <v>298</v>
      </c>
      <c r="D60" s="171">
        <v>0.4</v>
      </c>
      <c r="E60" s="104">
        <f t="shared" si="6"/>
        <v>119.2</v>
      </c>
      <c r="G60" s="105"/>
      <c r="H60" s="106"/>
      <c r="I60" s="107"/>
    </row>
    <row r="61" spans="1:9" s="101" customFormat="1" ht="11.25" outlineLevel="1">
      <c r="B61" s="102" t="s">
        <v>15</v>
      </c>
      <c r="C61" s="102">
        <v>4599</v>
      </c>
      <c r="D61" s="171">
        <v>0.4</v>
      </c>
      <c r="E61" s="104">
        <f t="shared" si="6"/>
        <v>1839.6000000000001</v>
      </c>
      <c r="G61" s="105"/>
      <c r="H61" s="106"/>
      <c r="I61" s="107"/>
    </row>
    <row r="62" spans="1:9" s="101" customFormat="1" ht="11.25" outlineLevel="1">
      <c r="B62" s="102" t="s">
        <v>15</v>
      </c>
      <c r="C62" s="102">
        <v>303</v>
      </c>
      <c r="D62" s="171">
        <v>0.4</v>
      </c>
      <c r="E62" s="104">
        <f t="shared" si="6"/>
        <v>121.2</v>
      </c>
      <c r="G62" s="105"/>
      <c r="H62" s="106"/>
      <c r="I62" s="107"/>
    </row>
    <row r="63" spans="1:9" s="101" customFormat="1" ht="11.25" outlineLevel="1">
      <c r="B63" s="102" t="s">
        <v>17</v>
      </c>
      <c r="C63" s="102">
        <v>5308</v>
      </c>
      <c r="D63" s="171">
        <v>0.4</v>
      </c>
      <c r="E63" s="104">
        <f t="shared" si="6"/>
        <v>2123.2000000000003</v>
      </c>
      <c r="G63" s="105"/>
      <c r="H63" s="106"/>
      <c r="I63" s="107"/>
    </row>
    <row r="64" spans="1:9" s="101" customFormat="1" ht="11.25" outlineLevel="1">
      <c r="B64" s="102" t="s">
        <v>17</v>
      </c>
      <c r="C64" s="102">
        <v>193</v>
      </c>
      <c r="D64" s="171">
        <v>0.4</v>
      </c>
      <c r="E64" s="104">
        <f t="shared" si="6"/>
        <v>77.2</v>
      </c>
      <c r="G64" s="105"/>
      <c r="H64" s="106"/>
      <c r="I64" s="107"/>
    </row>
    <row r="65" spans="1:9" s="101" customFormat="1" ht="11.25" outlineLevel="1">
      <c r="B65" s="102" t="s">
        <v>17</v>
      </c>
      <c r="C65" s="102">
        <v>2830</v>
      </c>
      <c r="D65" s="171">
        <v>0.4</v>
      </c>
      <c r="E65" s="104">
        <f>C66*D66</f>
        <v>124.4</v>
      </c>
      <c r="G65" s="105"/>
      <c r="H65" s="106"/>
      <c r="I65" s="107"/>
    </row>
    <row r="66" spans="1:9" s="101" customFormat="1" ht="11.25" outlineLevel="1">
      <c r="B66" s="102" t="s">
        <v>17</v>
      </c>
      <c r="C66" s="102">
        <v>311</v>
      </c>
      <c r="D66" s="171">
        <v>0.4</v>
      </c>
      <c r="E66" s="104">
        <f>C67*D67</f>
        <v>313.60000000000002</v>
      </c>
      <c r="G66" s="105"/>
      <c r="H66" s="106"/>
      <c r="I66" s="107"/>
    </row>
    <row r="67" spans="1:9" s="101" customFormat="1" ht="11.25" outlineLevel="1">
      <c r="B67" s="102" t="s">
        <v>17</v>
      </c>
      <c r="C67" s="102">
        <v>784</v>
      </c>
      <c r="D67" s="171">
        <v>0.4</v>
      </c>
      <c r="E67" s="104">
        <f>C68*D68</f>
        <v>104</v>
      </c>
      <c r="G67" s="105"/>
      <c r="H67" s="106"/>
      <c r="I67" s="107"/>
    </row>
    <row r="68" spans="1:9" s="101" customFormat="1" ht="11.25" outlineLevel="1">
      <c r="B68" s="101" t="s">
        <v>116</v>
      </c>
      <c r="C68" s="101">
        <v>260</v>
      </c>
      <c r="D68" s="108">
        <v>0.4</v>
      </c>
      <c r="E68" s="104">
        <f>C67*D67</f>
        <v>313.60000000000002</v>
      </c>
      <c r="G68" s="105"/>
      <c r="H68" s="106"/>
      <c r="I68" s="107"/>
    </row>
    <row r="69" spans="1:9" s="98" customFormat="1" ht="33" customHeight="1">
      <c r="A69" s="163" t="s">
        <v>118</v>
      </c>
      <c r="B69" s="164"/>
      <c r="C69" s="164"/>
      <c r="D69" s="165"/>
      <c r="E69" s="97">
        <f>SUM(E70:E70)</f>
        <v>84.600000000000009</v>
      </c>
      <c r="G69" s="99"/>
      <c r="I69" s="100">
        <f>ROUND(E69*G69,2)</f>
        <v>0</v>
      </c>
    </row>
    <row r="70" spans="1:9" s="101" customFormat="1" ht="11.25" outlineLevel="1">
      <c r="B70" s="101" t="s">
        <v>119</v>
      </c>
      <c r="C70" s="101">
        <v>94</v>
      </c>
      <c r="D70" s="108">
        <v>0.9</v>
      </c>
      <c r="E70" s="104">
        <f>C70*D70</f>
        <v>84.600000000000009</v>
      </c>
      <c r="G70" s="105"/>
      <c r="H70" s="106"/>
      <c r="I70" s="107"/>
    </row>
    <row r="71" spans="1:9" s="101" customFormat="1" ht="11.25" outlineLevel="1">
      <c r="B71" s="102" t="s">
        <v>16</v>
      </c>
      <c r="C71" s="102">
        <v>218</v>
      </c>
      <c r="D71" s="171">
        <v>9</v>
      </c>
      <c r="E71" s="104">
        <f>C71*D71</f>
        <v>1962</v>
      </c>
      <c r="G71" s="105"/>
      <c r="H71" s="106"/>
      <c r="I71" s="107"/>
    </row>
    <row r="72" spans="1:9" s="98" customFormat="1" ht="33" customHeight="1">
      <c r="A72" s="163" t="s">
        <v>120</v>
      </c>
      <c r="B72" s="164"/>
      <c r="C72" s="164"/>
      <c r="D72" s="165"/>
      <c r="E72" s="97">
        <f>SUM(E73:E86)</f>
        <v>691245</v>
      </c>
      <c r="G72" s="99"/>
      <c r="I72" s="100">
        <f>ROUND(E72*G72,2)</f>
        <v>0</v>
      </c>
    </row>
    <row r="73" spans="1:9" s="101" customFormat="1" ht="11.25" outlineLevel="1">
      <c r="B73" s="102" t="s">
        <v>8</v>
      </c>
      <c r="C73" s="102">
        <v>2614</v>
      </c>
      <c r="D73" s="171">
        <v>5</v>
      </c>
      <c r="E73" s="104">
        <f t="shared" ref="E73:E84" si="7">C73*D73</f>
        <v>13070</v>
      </c>
      <c r="G73" s="105"/>
      <c r="H73" s="106"/>
      <c r="I73" s="107"/>
    </row>
    <row r="74" spans="1:9" s="101" customFormat="1" ht="11.25" outlineLevel="1">
      <c r="B74" s="102" t="s">
        <v>8</v>
      </c>
      <c r="C74" s="102">
        <v>166</v>
      </c>
      <c r="D74" s="171">
        <v>10</v>
      </c>
      <c r="E74" s="104">
        <f t="shared" si="7"/>
        <v>1660</v>
      </c>
      <c r="G74" s="105"/>
      <c r="H74" s="106"/>
      <c r="I74" s="107"/>
    </row>
    <row r="75" spans="1:9" s="101" customFormat="1" ht="11.25" outlineLevel="1">
      <c r="B75" s="102" t="s">
        <v>8</v>
      </c>
      <c r="C75" s="102">
        <v>1062</v>
      </c>
      <c r="D75" s="171">
        <v>5</v>
      </c>
      <c r="E75" s="104">
        <f t="shared" si="7"/>
        <v>5310</v>
      </c>
      <c r="G75" s="105"/>
      <c r="H75" s="106"/>
      <c r="I75" s="107"/>
    </row>
    <row r="76" spans="1:9" s="101" customFormat="1" ht="11.25" outlineLevel="1">
      <c r="B76" s="102" t="s">
        <v>192</v>
      </c>
      <c r="C76" s="102">
        <v>206</v>
      </c>
      <c r="D76" s="171">
        <v>5</v>
      </c>
      <c r="E76" s="104">
        <f t="shared" si="7"/>
        <v>1030</v>
      </c>
      <c r="G76" s="105"/>
      <c r="H76" s="106"/>
      <c r="I76" s="107"/>
    </row>
    <row r="77" spans="1:9" s="101" customFormat="1" ht="11.25" outlineLevel="1">
      <c r="B77" s="102" t="s">
        <v>192</v>
      </c>
      <c r="C77" s="102">
        <v>25</v>
      </c>
      <c r="D77" s="171">
        <v>10</v>
      </c>
      <c r="E77" s="104">
        <f t="shared" si="7"/>
        <v>250</v>
      </c>
      <c r="G77" s="105"/>
      <c r="H77" s="106"/>
      <c r="I77" s="107"/>
    </row>
    <row r="78" spans="1:9" s="101" customFormat="1" ht="11.25" outlineLevel="1">
      <c r="B78" s="102" t="s">
        <v>20</v>
      </c>
      <c r="C78" s="102">
        <v>91</v>
      </c>
      <c r="D78" s="171">
        <v>5</v>
      </c>
      <c r="E78" s="104">
        <f t="shared" si="7"/>
        <v>455</v>
      </c>
      <c r="G78" s="105"/>
      <c r="H78" s="106"/>
      <c r="I78" s="107"/>
    </row>
    <row r="79" spans="1:9" s="101" customFormat="1" ht="11.25" outlineLevel="1">
      <c r="B79" s="102" t="s">
        <v>10</v>
      </c>
      <c r="C79" s="102">
        <v>480</v>
      </c>
      <c r="D79" s="171">
        <v>5</v>
      </c>
      <c r="E79" s="104">
        <f t="shared" si="7"/>
        <v>2400</v>
      </c>
      <c r="G79" s="105"/>
      <c r="H79" s="106"/>
      <c r="I79" s="107"/>
    </row>
    <row r="80" spans="1:9" s="101" customFormat="1" ht="11.25" outlineLevel="1">
      <c r="B80" s="102" t="s">
        <v>13</v>
      </c>
      <c r="C80" s="102">
        <v>80491</v>
      </c>
      <c r="D80" s="171">
        <v>5</v>
      </c>
      <c r="E80" s="104">
        <f t="shared" si="7"/>
        <v>402455</v>
      </c>
      <c r="G80" s="105"/>
      <c r="H80" s="106"/>
      <c r="I80" s="107"/>
    </row>
    <row r="81" spans="1:9" s="101" customFormat="1" ht="11.25" outlineLevel="1">
      <c r="B81" s="102" t="s">
        <v>13</v>
      </c>
      <c r="C81" s="102">
        <v>6380</v>
      </c>
      <c r="D81" s="171">
        <v>10</v>
      </c>
      <c r="E81" s="104">
        <f t="shared" si="7"/>
        <v>63800</v>
      </c>
      <c r="G81" s="105"/>
      <c r="H81" s="106"/>
      <c r="I81" s="107"/>
    </row>
    <row r="82" spans="1:9" s="101" customFormat="1" ht="11.25" outlineLevel="1">
      <c r="B82" s="102" t="s">
        <v>13</v>
      </c>
      <c r="C82" s="102">
        <v>25277</v>
      </c>
      <c r="D82" s="171">
        <v>5</v>
      </c>
      <c r="E82" s="104">
        <f t="shared" si="7"/>
        <v>126385</v>
      </c>
      <c r="G82" s="105"/>
      <c r="H82" s="106"/>
      <c r="I82" s="107"/>
    </row>
    <row r="83" spans="1:9" s="101" customFormat="1" ht="11.25" outlineLevel="1">
      <c r="B83" s="102" t="s">
        <v>212</v>
      </c>
      <c r="C83" s="102">
        <v>3</v>
      </c>
      <c r="D83" s="171">
        <v>5</v>
      </c>
      <c r="E83" s="104">
        <f t="shared" si="7"/>
        <v>15</v>
      </c>
      <c r="G83" s="105"/>
      <c r="H83" s="106"/>
      <c r="I83" s="107"/>
    </row>
    <row r="84" spans="1:9" s="101" customFormat="1" ht="11.25" outlineLevel="1">
      <c r="B84" s="102" t="s">
        <v>18</v>
      </c>
      <c r="C84" s="102">
        <v>7438</v>
      </c>
      <c r="D84" s="171">
        <v>5</v>
      </c>
      <c r="E84" s="104">
        <f t="shared" si="7"/>
        <v>37190</v>
      </c>
      <c r="G84" s="105"/>
      <c r="H84" s="106"/>
      <c r="I84" s="107"/>
    </row>
    <row r="85" spans="1:9" s="101" customFormat="1" ht="11.25" outlineLevel="1">
      <c r="B85" s="102" t="s">
        <v>18</v>
      </c>
      <c r="C85" s="102">
        <v>147</v>
      </c>
      <c r="D85" s="171">
        <v>5</v>
      </c>
      <c r="E85" s="104">
        <f>C85*D85</f>
        <v>735</v>
      </c>
      <c r="G85" s="105"/>
      <c r="H85" s="106"/>
      <c r="I85" s="107"/>
    </row>
    <row r="86" spans="1:9" s="101" customFormat="1" ht="11.25" outlineLevel="1">
      <c r="B86" s="102" t="s">
        <v>18</v>
      </c>
      <c r="C86" s="102">
        <v>3649</v>
      </c>
      <c r="D86" s="171">
        <v>10</v>
      </c>
      <c r="E86" s="104">
        <f>C86*D86</f>
        <v>36490</v>
      </c>
      <c r="G86" s="105"/>
      <c r="H86" s="106"/>
      <c r="I86" s="107"/>
    </row>
    <row r="87" spans="1:9" s="98" customFormat="1" ht="33" customHeight="1">
      <c r="A87" s="163" t="s">
        <v>121</v>
      </c>
      <c r="B87" s="164"/>
      <c r="C87" s="164"/>
      <c r="D87" s="165"/>
      <c r="E87" s="97">
        <f>SUM(E88:E94)</f>
        <v>53900</v>
      </c>
      <c r="G87" s="99"/>
      <c r="I87" s="100">
        <f>ROUND(E87*G87,2)</f>
        <v>0</v>
      </c>
    </row>
    <row r="88" spans="1:9" s="101" customFormat="1" ht="11.25" outlineLevel="1">
      <c r="B88" s="102" t="s">
        <v>8</v>
      </c>
      <c r="C88" s="102">
        <v>243</v>
      </c>
      <c r="D88" s="171">
        <v>5</v>
      </c>
      <c r="E88" s="104">
        <f t="shared" ref="E88:E94" si="8">C88*D88</f>
        <v>1215</v>
      </c>
      <c r="G88" s="105"/>
      <c r="H88" s="106"/>
      <c r="I88" s="107"/>
    </row>
    <row r="89" spans="1:9" s="101" customFormat="1" ht="11.25" outlineLevel="1">
      <c r="B89" s="102" t="s">
        <v>8</v>
      </c>
      <c r="C89" s="102">
        <v>6</v>
      </c>
      <c r="D89" s="171">
        <v>10</v>
      </c>
      <c r="E89" s="104">
        <f t="shared" si="8"/>
        <v>60</v>
      </c>
      <c r="G89" s="105"/>
      <c r="H89" s="106"/>
      <c r="I89" s="107"/>
    </row>
    <row r="90" spans="1:9" s="101" customFormat="1" ht="11.25" outlineLevel="1">
      <c r="B90" s="102" t="s">
        <v>8</v>
      </c>
      <c r="C90" s="102">
        <v>130</v>
      </c>
      <c r="D90" s="171">
        <v>5</v>
      </c>
      <c r="E90" s="104">
        <f t="shared" si="8"/>
        <v>650</v>
      </c>
      <c r="G90" s="105"/>
      <c r="H90" s="106"/>
      <c r="I90" s="107"/>
    </row>
    <row r="91" spans="1:9" s="101" customFormat="1" ht="11.25" outlineLevel="1">
      <c r="B91" s="102" t="s">
        <v>20</v>
      </c>
      <c r="C91" s="102">
        <v>47</v>
      </c>
      <c r="D91" s="171">
        <v>5</v>
      </c>
      <c r="E91" s="104">
        <f t="shared" si="8"/>
        <v>235</v>
      </c>
      <c r="G91" s="105"/>
      <c r="H91" s="106"/>
      <c r="I91" s="107"/>
    </row>
    <row r="92" spans="1:9" s="101" customFormat="1" ht="11.25" outlineLevel="1">
      <c r="B92" s="102" t="s">
        <v>13</v>
      </c>
      <c r="C92" s="102">
        <v>4478</v>
      </c>
      <c r="D92" s="171">
        <v>5</v>
      </c>
      <c r="E92" s="104">
        <f t="shared" si="8"/>
        <v>22390</v>
      </c>
      <c r="G92" s="105"/>
      <c r="H92" s="106"/>
      <c r="I92" s="107"/>
    </row>
    <row r="93" spans="1:9" s="101" customFormat="1" ht="11.25" outlineLevel="1">
      <c r="B93" s="102" t="s">
        <v>13</v>
      </c>
      <c r="C93" s="102">
        <v>1537</v>
      </c>
      <c r="D93" s="171">
        <v>10</v>
      </c>
      <c r="E93" s="104">
        <f t="shared" si="8"/>
        <v>15370</v>
      </c>
      <c r="G93" s="105"/>
      <c r="H93" s="106"/>
      <c r="I93" s="107"/>
    </row>
    <row r="94" spans="1:9" s="101" customFormat="1" ht="11.25" outlineLevel="1">
      <c r="B94" s="102" t="s">
        <v>13</v>
      </c>
      <c r="C94" s="102">
        <v>2796</v>
      </c>
      <c r="D94" s="171">
        <v>5</v>
      </c>
      <c r="E94" s="104">
        <f t="shared" si="8"/>
        <v>13980</v>
      </c>
      <c r="G94" s="105"/>
      <c r="H94" s="106"/>
      <c r="I94" s="107"/>
    </row>
    <row r="95" spans="1:9" s="98" customFormat="1" ht="33" customHeight="1">
      <c r="A95" s="163" t="s">
        <v>122</v>
      </c>
      <c r="B95" s="164"/>
      <c r="C95" s="164"/>
      <c r="D95" s="165"/>
      <c r="E95" s="97">
        <f>SUM(E96:E97)</f>
        <v>1360</v>
      </c>
      <c r="G95" s="99"/>
      <c r="I95" s="100">
        <f>ROUND(E95*G95,2)</f>
        <v>0</v>
      </c>
    </row>
    <row r="96" spans="1:9" s="101" customFormat="1" ht="11.25" outlineLevel="1">
      <c r="B96" s="102" t="s">
        <v>8</v>
      </c>
      <c r="C96" s="102">
        <v>34</v>
      </c>
      <c r="D96" s="171">
        <v>5</v>
      </c>
      <c r="E96" s="104">
        <f>C96*D96</f>
        <v>170</v>
      </c>
      <c r="G96" s="105"/>
      <c r="H96" s="106"/>
      <c r="I96" s="107"/>
    </row>
    <row r="97" spans="1:9" s="101" customFormat="1" ht="11.25" outlineLevel="1">
      <c r="B97" s="102" t="s">
        <v>212</v>
      </c>
      <c r="C97" s="102">
        <v>238</v>
      </c>
      <c r="D97" s="171">
        <v>5</v>
      </c>
      <c r="E97" s="104">
        <f>C97*D97</f>
        <v>1190</v>
      </c>
      <c r="G97" s="105"/>
      <c r="H97" s="106"/>
      <c r="I97" s="107"/>
    </row>
    <row r="98" spans="1:9" s="98" customFormat="1" ht="33" customHeight="1">
      <c r="A98" s="163" t="s">
        <v>123</v>
      </c>
      <c r="B98" s="164"/>
      <c r="C98" s="164"/>
      <c r="D98" s="165"/>
      <c r="E98" s="97">
        <f>SUM(E99:E99)</f>
        <v>2300</v>
      </c>
      <c r="G98" s="99"/>
      <c r="I98" s="100">
        <f>ROUND(E98*G98,2)</f>
        <v>0</v>
      </c>
    </row>
    <row r="99" spans="1:9" s="101" customFormat="1" ht="11.25" outlineLevel="1">
      <c r="B99" s="102" t="s">
        <v>20</v>
      </c>
      <c r="C99" s="102">
        <v>230</v>
      </c>
      <c r="D99" s="171">
        <v>10</v>
      </c>
      <c r="E99" s="104">
        <f>C99*D99</f>
        <v>2300</v>
      </c>
      <c r="G99" s="105"/>
      <c r="H99" s="106"/>
      <c r="I99" s="107"/>
    </row>
    <row r="100" spans="1:9" s="98" customFormat="1" ht="33" customHeight="1">
      <c r="A100" s="163" t="s">
        <v>124</v>
      </c>
      <c r="B100" s="164"/>
      <c r="C100" s="164"/>
      <c r="D100" s="165"/>
      <c r="E100" s="97">
        <f>SUM(E101:E102)</f>
        <v>13865</v>
      </c>
      <c r="G100" s="99"/>
      <c r="I100" s="100">
        <f>ROUND(E100*G100,2)</f>
        <v>0</v>
      </c>
    </row>
    <row r="101" spans="1:9" s="101" customFormat="1" ht="11.25" outlineLevel="1">
      <c r="B101" s="102" t="s">
        <v>20</v>
      </c>
      <c r="C101" s="102">
        <v>2239</v>
      </c>
      <c r="D101" s="171">
        <v>5</v>
      </c>
      <c r="E101" s="104">
        <f>C101*D101</f>
        <v>11195</v>
      </c>
      <c r="G101" s="105"/>
      <c r="H101" s="106"/>
      <c r="I101" s="107"/>
    </row>
    <row r="102" spans="1:9" s="101" customFormat="1" ht="11.25" outlineLevel="1">
      <c r="B102" s="102" t="s">
        <v>20</v>
      </c>
      <c r="C102" s="102">
        <v>267</v>
      </c>
      <c r="D102" s="171">
        <v>10</v>
      </c>
      <c r="E102" s="104">
        <f t="shared" ref="E102" si="9">C102*D102</f>
        <v>2670</v>
      </c>
      <c r="G102" s="105"/>
      <c r="H102" s="106"/>
      <c r="I102" s="107"/>
    </row>
    <row r="103" spans="1:9" s="98" customFormat="1" ht="33" customHeight="1">
      <c r="A103" s="163" t="s">
        <v>256</v>
      </c>
      <c r="B103" s="164"/>
      <c r="C103" s="164"/>
      <c r="D103" s="165"/>
      <c r="E103" s="97">
        <f>SUM(E104:E104)</f>
        <v>1490</v>
      </c>
      <c r="G103" s="99"/>
      <c r="I103" s="100">
        <f>ROUND(E103*G103,2)</f>
        <v>0</v>
      </c>
    </row>
    <row r="104" spans="1:9" s="101" customFormat="1" ht="11.25" outlineLevel="1">
      <c r="B104" s="102" t="s">
        <v>20</v>
      </c>
      <c r="C104" s="102">
        <v>298</v>
      </c>
      <c r="D104" s="171">
        <v>5</v>
      </c>
      <c r="E104" s="104">
        <f>C104*D104</f>
        <v>1490</v>
      </c>
      <c r="G104" s="105"/>
      <c r="H104" s="106"/>
      <c r="I104" s="107"/>
    </row>
    <row r="105" spans="1:9" s="98" customFormat="1" ht="33" customHeight="1">
      <c r="A105" s="163" t="s">
        <v>125</v>
      </c>
      <c r="B105" s="164"/>
      <c r="C105" s="164"/>
      <c r="D105" s="165"/>
      <c r="E105" s="97">
        <f>SUM(E106:E121)</f>
        <v>534996</v>
      </c>
      <c r="G105" s="99"/>
      <c r="I105" s="100">
        <f>ROUND(E105*G105,2)</f>
        <v>0</v>
      </c>
    </row>
    <row r="106" spans="1:9" s="101" customFormat="1" ht="11.25" outlineLevel="1">
      <c r="B106" s="102" t="s">
        <v>8</v>
      </c>
      <c r="C106" s="102">
        <v>2614</v>
      </c>
      <c r="D106" s="171">
        <v>4</v>
      </c>
      <c r="E106" s="104">
        <f>C106*D106</f>
        <v>10456</v>
      </c>
      <c r="G106" s="105"/>
      <c r="H106" s="106"/>
      <c r="I106" s="107"/>
    </row>
    <row r="107" spans="1:9" s="101" customFormat="1" ht="11.25" outlineLevel="1">
      <c r="B107" s="102" t="s">
        <v>8</v>
      </c>
      <c r="C107" s="102">
        <v>166</v>
      </c>
      <c r="D107" s="171">
        <v>4</v>
      </c>
      <c r="E107" s="104">
        <f t="shared" ref="E107:E120" si="10">C107*D107</f>
        <v>664</v>
      </c>
      <c r="G107" s="105"/>
      <c r="H107" s="106"/>
      <c r="I107" s="107"/>
    </row>
    <row r="108" spans="1:9" s="101" customFormat="1" ht="11.25" outlineLevel="1">
      <c r="B108" s="102" t="s">
        <v>8</v>
      </c>
      <c r="C108" s="102">
        <v>1062</v>
      </c>
      <c r="D108" s="171">
        <v>4</v>
      </c>
      <c r="E108" s="104">
        <f t="shared" si="10"/>
        <v>4248</v>
      </c>
      <c r="G108" s="105"/>
      <c r="H108" s="106"/>
      <c r="I108" s="107"/>
    </row>
    <row r="109" spans="1:9" s="101" customFormat="1" ht="11.25" outlineLevel="1">
      <c r="B109" s="102" t="s">
        <v>192</v>
      </c>
      <c r="C109" s="102">
        <v>206</v>
      </c>
      <c r="D109" s="171">
        <v>4</v>
      </c>
      <c r="E109" s="104">
        <f t="shared" si="10"/>
        <v>824</v>
      </c>
      <c r="G109" s="105"/>
      <c r="H109" s="106"/>
      <c r="I109" s="107"/>
    </row>
    <row r="110" spans="1:9" s="101" customFormat="1" ht="11.25" outlineLevel="1">
      <c r="B110" s="102" t="s">
        <v>192</v>
      </c>
      <c r="C110" s="102">
        <v>25</v>
      </c>
      <c r="D110" s="171">
        <v>4</v>
      </c>
      <c r="E110" s="104">
        <f t="shared" si="10"/>
        <v>100</v>
      </c>
      <c r="G110" s="105"/>
      <c r="H110" s="106"/>
      <c r="I110" s="107"/>
    </row>
    <row r="111" spans="1:9" s="101" customFormat="1" ht="11.25" outlineLevel="1">
      <c r="B111" s="102" t="s">
        <v>20</v>
      </c>
      <c r="C111" s="102">
        <v>5490</v>
      </c>
      <c r="D111" s="171">
        <v>4</v>
      </c>
      <c r="E111" s="104">
        <f t="shared" si="10"/>
        <v>21960</v>
      </c>
      <c r="G111" s="105"/>
      <c r="H111" s="106"/>
      <c r="I111" s="107"/>
    </row>
    <row r="112" spans="1:9" s="101" customFormat="1" ht="11.25" outlineLevel="1">
      <c r="B112" s="102" t="s">
        <v>20</v>
      </c>
      <c r="C112" s="102">
        <v>230</v>
      </c>
      <c r="D112" s="171">
        <v>4</v>
      </c>
      <c r="E112" s="104">
        <f t="shared" si="10"/>
        <v>920</v>
      </c>
      <c r="G112" s="105"/>
      <c r="H112" s="106"/>
      <c r="I112" s="107"/>
    </row>
    <row r="113" spans="1:9" s="101" customFormat="1" ht="11.25" outlineLevel="1">
      <c r="B113" s="102" t="s">
        <v>20</v>
      </c>
      <c r="C113" s="102">
        <v>91</v>
      </c>
      <c r="D113" s="171">
        <v>4</v>
      </c>
      <c r="E113" s="104">
        <f t="shared" si="10"/>
        <v>364</v>
      </c>
      <c r="G113" s="105"/>
      <c r="H113" s="106"/>
      <c r="I113" s="107"/>
    </row>
    <row r="114" spans="1:9" s="101" customFormat="1" ht="11.25" outlineLevel="1">
      <c r="B114" s="102" t="s">
        <v>10</v>
      </c>
      <c r="C114" s="102">
        <v>480</v>
      </c>
      <c r="D114" s="171">
        <v>4</v>
      </c>
      <c r="E114" s="104">
        <f t="shared" si="10"/>
        <v>1920</v>
      </c>
      <c r="G114" s="105"/>
      <c r="H114" s="106"/>
      <c r="I114" s="107"/>
    </row>
    <row r="115" spans="1:9" s="101" customFormat="1" ht="11.25" outlineLevel="1">
      <c r="B115" s="102" t="s">
        <v>13</v>
      </c>
      <c r="C115" s="102">
        <v>80491</v>
      </c>
      <c r="D115" s="171">
        <v>4</v>
      </c>
      <c r="E115" s="104">
        <f t="shared" si="10"/>
        <v>321964</v>
      </c>
      <c r="G115" s="105"/>
      <c r="H115" s="106"/>
      <c r="I115" s="107"/>
    </row>
    <row r="116" spans="1:9" s="101" customFormat="1" ht="11.25" outlineLevel="1">
      <c r="B116" s="102" t="s">
        <v>13</v>
      </c>
      <c r="C116" s="102">
        <v>6380</v>
      </c>
      <c r="D116" s="171">
        <v>4</v>
      </c>
      <c r="E116" s="104">
        <f t="shared" si="10"/>
        <v>25520</v>
      </c>
      <c r="G116" s="105"/>
      <c r="H116" s="106"/>
      <c r="I116" s="107"/>
    </row>
    <row r="117" spans="1:9" s="101" customFormat="1" ht="11.25" outlineLevel="1">
      <c r="B117" s="102" t="s">
        <v>13</v>
      </c>
      <c r="C117" s="102">
        <v>25277</v>
      </c>
      <c r="D117" s="171">
        <v>4</v>
      </c>
      <c r="E117" s="104">
        <f t="shared" si="10"/>
        <v>101108</v>
      </c>
      <c r="G117" s="105"/>
      <c r="H117" s="106"/>
      <c r="I117" s="107"/>
    </row>
    <row r="118" spans="1:9" s="101" customFormat="1" ht="11.25" outlineLevel="1">
      <c r="B118" s="102" t="s">
        <v>212</v>
      </c>
      <c r="C118" s="102">
        <v>3</v>
      </c>
      <c r="D118" s="171">
        <v>4</v>
      </c>
      <c r="E118" s="104">
        <f t="shared" si="10"/>
        <v>12</v>
      </c>
      <c r="G118" s="105"/>
      <c r="H118" s="106"/>
      <c r="I118" s="107"/>
    </row>
    <row r="119" spans="1:9" s="101" customFormat="1" ht="11.25" outlineLevel="1">
      <c r="B119" s="102" t="s">
        <v>18</v>
      </c>
      <c r="C119" s="102">
        <v>7438</v>
      </c>
      <c r="D119" s="171">
        <v>4</v>
      </c>
      <c r="E119" s="104">
        <f t="shared" si="10"/>
        <v>29752</v>
      </c>
      <c r="G119" s="105"/>
      <c r="H119" s="106"/>
      <c r="I119" s="107"/>
    </row>
    <row r="120" spans="1:9" s="101" customFormat="1" ht="11.25" outlineLevel="1">
      <c r="B120" s="102" t="s">
        <v>18</v>
      </c>
      <c r="C120" s="102">
        <v>147</v>
      </c>
      <c r="D120" s="171">
        <v>4</v>
      </c>
      <c r="E120" s="104">
        <f t="shared" si="10"/>
        <v>588</v>
      </c>
      <c r="G120" s="105"/>
      <c r="H120" s="106"/>
      <c r="I120" s="107"/>
    </row>
    <row r="121" spans="1:9" s="101" customFormat="1" ht="11.25" outlineLevel="1">
      <c r="B121" s="102" t="s">
        <v>18</v>
      </c>
      <c r="C121" s="102">
        <v>3649</v>
      </c>
      <c r="D121" s="171">
        <v>4</v>
      </c>
      <c r="E121" s="104">
        <f>C121*D121</f>
        <v>14596</v>
      </c>
      <c r="G121" s="105"/>
      <c r="H121" s="106"/>
      <c r="I121" s="107"/>
    </row>
    <row r="122" spans="1:9" s="98" customFormat="1" ht="33" customHeight="1">
      <c r="A122" s="163" t="s">
        <v>126</v>
      </c>
      <c r="B122" s="164"/>
      <c r="C122" s="164"/>
      <c r="D122" s="165"/>
      <c r="E122" s="97">
        <f>SUM(E123:E131)</f>
        <v>46972</v>
      </c>
      <c r="G122" s="99"/>
      <c r="I122" s="100">
        <f>ROUND(E122*G122,2)</f>
        <v>0</v>
      </c>
    </row>
    <row r="123" spans="1:9" s="101" customFormat="1" ht="11.25" outlineLevel="1">
      <c r="B123" s="102" t="s">
        <v>8</v>
      </c>
      <c r="C123" s="102">
        <v>243</v>
      </c>
      <c r="D123" s="171">
        <v>4</v>
      </c>
      <c r="E123" s="104">
        <f>C123*D123</f>
        <v>972</v>
      </c>
      <c r="G123" s="105"/>
      <c r="H123" s="106"/>
      <c r="I123" s="107"/>
    </row>
    <row r="124" spans="1:9" s="101" customFormat="1" ht="11.25" outlineLevel="1">
      <c r="B124" s="102" t="s">
        <v>8</v>
      </c>
      <c r="C124" s="102">
        <v>6</v>
      </c>
      <c r="D124" s="171">
        <v>4</v>
      </c>
      <c r="E124" s="104">
        <f t="shared" ref="E124:E129" si="11">C124*D124</f>
        <v>24</v>
      </c>
      <c r="G124" s="105"/>
      <c r="H124" s="106"/>
      <c r="I124" s="107"/>
    </row>
    <row r="125" spans="1:9" s="101" customFormat="1" ht="11.25" outlineLevel="1">
      <c r="B125" s="102" t="s">
        <v>8</v>
      </c>
      <c r="C125" s="102">
        <v>130</v>
      </c>
      <c r="D125" s="171">
        <v>4</v>
      </c>
      <c r="E125" s="104">
        <f t="shared" si="11"/>
        <v>520</v>
      </c>
      <c r="G125" s="105"/>
      <c r="H125" s="106"/>
      <c r="I125" s="107"/>
    </row>
    <row r="126" spans="1:9" s="101" customFormat="1" ht="11.25" outlineLevel="1">
      <c r="B126" s="102" t="s">
        <v>20</v>
      </c>
      <c r="C126" s="102">
        <v>2239</v>
      </c>
      <c r="D126" s="171">
        <v>4</v>
      </c>
      <c r="E126" s="104">
        <f t="shared" si="11"/>
        <v>8956</v>
      </c>
      <c r="G126" s="105"/>
      <c r="H126" s="106"/>
      <c r="I126" s="107"/>
    </row>
    <row r="127" spans="1:9" s="101" customFormat="1" ht="11.25" outlineLevel="1">
      <c r="B127" s="102" t="s">
        <v>20</v>
      </c>
      <c r="C127" s="102">
        <v>267</v>
      </c>
      <c r="D127" s="171">
        <v>4</v>
      </c>
      <c r="E127" s="104">
        <f t="shared" si="11"/>
        <v>1068</v>
      </c>
      <c r="G127" s="105"/>
      <c r="H127" s="106"/>
      <c r="I127" s="107"/>
    </row>
    <row r="128" spans="1:9" s="101" customFormat="1" ht="11.25" outlineLevel="1">
      <c r="B128" s="102" t="s">
        <v>20</v>
      </c>
      <c r="C128" s="102">
        <v>47</v>
      </c>
      <c r="D128" s="171">
        <v>4</v>
      </c>
      <c r="E128" s="104">
        <f t="shared" si="11"/>
        <v>188</v>
      </c>
      <c r="G128" s="105"/>
      <c r="H128" s="106"/>
      <c r="I128" s="107"/>
    </row>
    <row r="129" spans="1:9" s="101" customFormat="1" ht="11.25" outlineLevel="1">
      <c r="B129" s="102" t="s">
        <v>13</v>
      </c>
      <c r="C129" s="102">
        <v>4478</v>
      </c>
      <c r="D129" s="171">
        <v>4</v>
      </c>
      <c r="E129" s="104">
        <f t="shared" si="11"/>
        <v>17912</v>
      </c>
      <c r="G129" s="105"/>
      <c r="H129" s="106"/>
      <c r="I129" s="107"/>
    </row>
    <row r="130" spans="1:9" s="101" customFormat="1" ht="11.25" outlineLevel="1">
      <c r="B130" s="102" t="s">
        <v>13</v>
      </c>
      <c r="C130" s="102">
        <v>1537</v>
      </c>
      <c r="D130" s="171">
        <v>4</v>
      </c>
      <c r="E130" s="104">
        <f>C130*D130</f>
        <v>6148</v>
      </c>
      <c r="G130" s="105"/>
      <c r="H130" s="106"/>
      <c r="I130" s="107"/>
    </row>
    <row r="131" spans="1:9" s="101" customFormat="1" ht="11.25" outlineLevel="1">
      <c r="B131" s="102" t="s">
        <v>13</v>
      </c>
      <c r="C131" s="102">
        <v>2796</v>
      </c>
      <c r="D131" s="171">
        <v>4</v>
      </c>
      <c r="E131" s="104">
        <f>C131*D131</f>
        <v>11184</v>
      </c>
      <c r="G131" s="105"/>
      <c r="H131" s="106"/>
      <c r="I131" s="107"/>
    </row>
    <row r="132" spans="1:9" s="98" customFormat="1" ht="33" customHeight="1">
      <c r="A132" s="163" t="s">
        <v>127</v>
      </c>
      <c r="B132" s="164"/>
      <c r="C132" s="164"/>
      <c r="D132" s="165"/>
      <c r="E132" s="97">
        <f>SUM(E133:E136)</f>
        <v>2968</v>
      </c>
      <c r="G132" s="99"/>
      <c r="I132" s="100">
        <f>ROUND(E132*G132,2)</f>
        <v>0</v>
      </c>
    </row>
    <row r="133" spans="1:9" s="101" customFormat="1" ht="11.25" outlineLevel="1">
      <c r="B133" s="102" t="s">
        <v>8</v>
      </c>
      <c r="C133" s="102">
        <v>34</v>
      </c>
      <c r="D133" s="171">
        <v>4</v>
      </c>
      <c r="E133" s="104">
        <f>C133*D133</f>
        <v>136</v>
      </c>
      <c r="G133" s="105"/>
      <c r="H133" s="106"/>
      <c r="I133" s="107"/>
    </row>
    <row r="134" spans="1:9" s="101" customFormat="1" ht="11.25" outlineLevel="1">
      <c r="B134" s="102" t="s">
        <v>20</v>
      </c>
      <c r="C134" s="102">
        <v>298</v>
      </c>
      <c r="D134" s="171">
        <v>4</v>
      </c>
      <c r="E134" s="104">
        <f t="shared" ref="E134:E135" si="12">C134*D134</f>
        <v>1192</v>
      </c>
      <c r="G134" s="105"/>
      <c r="H134" s="106"/>
      <c r="I134" s="107"/>
    </row>
    <row r="135" spans="1:9" s="101" customFormat="1" ht="11.25" outlineLevel="1">
      <c r="B135" s="102" t="s">
        <v>13</v>
      </c>
      <c r="C135" s="102">
        <v>213</v>
      </c>
      <c r="D135" s="171">
        <v>4</v>
      </c>
      <c r="E135" s="104">
        <f t="shared" si="12"/>
        <v>852</v>
      </c>
      <c r="G135" s="105"/>
      <c r="H135" s="106"/>
      <c r="I135" s="107"/>
    </row>
    <row r="136" spans="1:9" s="101" customFormat="1" ht="11.25" outlineLevel="1">
      <c r="B136" s="102" t="s">
        <v>13</v>
      </c>
      <c r="C136" s="102">
        <v>197</v>
      </c>
      <c r="D136" s="171">
        <v>4</v>
      </c>
      <c r="E136" s="104">
        <f>C136*D136</f>
        <v>788</v>
      </c>
      <c r="G136" s="105"/>
      <c r="H136" s="106"/>
      <c r="I136" s="107"/>
    </row>
    <row r="137" spans="1:9" s="98" customFormat="1" ht="33" customHeight="1">
      <c r="A137" s="163" t="s">
        <v>128</v>
      </c>
      <c r="B137" s="164"/>
      <c r="C137" s="164"/>
      <c r="D137" s="165"/>
      <c r="E137" s="97">
        <f>SUM(E138:E138)</f>
        <v>84.600000000000009</v>
      </c>
      <c r="G137" s="99"/>
      <c r="I137" s="100">
        <f>ROUND(E137*G137,2)</f>
        <v>0</v>
      </c>
    </row>
    <row r="138" spans="1:9" s="101" customFormat="1" ht="11.25" outlineLevel="1">
      <c r="B138" s="101" t="s">
        <v>119</v>
      </c>
      <c r="C138" s="101">
        <v>94</v>
      </c>
      <c r="D138" s="108">
        <v>0.9</v>
      </c>
      <c r="E138" s="104">
        <f>C138*D138</f>
        <v>84.600000000000009</v>
      </c>
      <c r="G138" s="105"/>
      <c r="H138" s="106"/>
      <c r="I138" s="107"/>
    </row>
    <row r="139" spans="1:9" s="98" customFormat="1" ht="33" customHeight="1">
      <c r="A139" s="163" t="s">
        <v>129</v>
      </c>
      <c r="B139" s="164"/>
      <c r="C139" s="164"/>
      <c r="D139" s="165"/>
      <c r="E139" s="97">
        <f>SUM(E140:E140)</f>
        <v>423</v>
      </c>
      <c r="G139" s="99"/>
      <c r="I139" s="100">
        <f>ROUND(E139*G139,2)</f>
        <v>0</v>
      </c>
    </row>
    <row r="140" spans="1:9" s="101" customFormat="1" ht="11.25" outlineLevel="1">
      <c r="B140" s="101" t="s">
        <v>119</v>
      </c>
      <c r="C140" s="101">
        <v>94</v>
      </c>
      <c r="D140" s="108">
        <v>4.5</v>
      </c>
      <c r="E140" s="104">
        <f>C140*D140</f>
        <v>423</v>
      </c>
      <c r="G140" s="105"/>
      <c r="H140" s="106"/>
      <c r="I140" s="107"/>
    </row>
    <row r="141" spans="1:9" s="98" customFormat="1" ht="33" customHeight="1">
      <c r="A141" s="163" t="s">
        <v>130</v>
      </c>
      <c r="B141" s="164"/>
      <c r="C141" s="164"/>
      <c r="D141" s="165"/>
      <c r="E141" s="97">
        <f>SUM(E142:E143)</f>
        <v>6716</v>
      </c>
      <c r="G141" s="99"/>
      <c r="I141" s="100">
        <f>ROUND(E141*G141,2)</f>
        <v>0</v>
      </c>
    </row>
    <row r="142" spans="1:9" s="101" customFormat="1" ht="11.25" outlineLevel="1">
      <c r="B142" s="102" t="s">
        <v>257</v>
      </c>
      <c r="C142" s="102">
        <v>1331</v>
      </c>
      <c r="D142" s="171">
        <v>4</v>
      </c>
      <c r="E142" s="104">
        <f>C142*D142</f>
        <v>5324</v>
      </c>
      <c r="G142" s="105"/>
      <c r="H142" s="106"/>
      <c r="I142" s="107"/>
    </row>
    <row r="143" spans="1:9" s="101" customFormat="1" ht="11.25" outlineLevel="1">
      <c r="B143" s="102" t="s">
        <v>258</v>
      </c>
      <c r="C143" s="102">
        <v>348</v>
      </c>
      <c r="D143" s="171">
        <v>4</v>
      </c>
      <c r="E143" s="104">
        <f t="shared" ref="E143" si="13">C143*D143</f>
        <v>1392</v>
      </c>
      <c r="G143" s="105"/>
      <c r="H143" s="106"/>
      <c r="I143" s="107"/>
    </row>
    <row r="144" spans="1:9" s="98" customFormat="1" ht="33" customHeight="1">
      <c r="A144" s="163" t="s">
        <v>131</v>
      </c>
      <c r="B144" s="164"/>
      <c r="C144" s="164"/>
      <c r="D144" s="165"/>
      <c r="E144" s="97">
        <f>SUM(E145:E145)</f>
        <v>216</v>
      </c>
      <c r="G144" s="99"/>
      <c r="I144" s="100">
        <f>ROUND(E144*G144,2)</f>
        <v>0</v>
      </c>
    </row>
    <row r="145" spans="1:9" s="101" customFormat="1" ht="11.25" outlineLevel="1">
      <c r="B145" s="101" t="s">
        <v>23</v>
      </c>
      <c r="C145" s="101">
        <v>108</v>
      </c>
      <c r="D145" s="108">
        <v>2</v>
      </c>
      <c r="E145" s="104">
        <f>C145*D145</f>
        <v>216</v>
      </c>
      <c r="G145" s="105"/>
      <c r="H145" s="106"/>
      <c r="I145" s="107"/>
    </row>
    <row r="146" spans="1:9" s="98" customFormat="1" ht="33" customHeight="1">
      <c r="A146" s="163" t="s">
        <v>132</v>
      </c>
      <c r="B146" s="164"/>
      <c r="C146" s="164"/>
      <c r="D146" s="165"/>
      <c r="E146" s="97">
        <f>SUM(E147:E205)</f>
        <v>95694857</v>
      </c>
      <c r="G146" s="99"/>
      <c r="I146" s="100">
        <f>ROUND(E146*G146,2)</f>
        <v>0</v>
      </c>
    </row>
    <row r="147" spans="1:9" s="101" customFormat="1" ht="11.25" outlineLevel="1">
      <c r="B147" s="102" t="s">
        <v>259</v>
      </c>
      <c r="C147" s="102">
        <v>56</v>
      </c>
      <c r="D147" s="171">
        <v>459</v>
      </c>
      <c r="E147" s="104">
        <f>C147*D147</f>
        <v>25704</v>
      </c>
      <c r="G147" s="105"/>
      <c r="H147" s="106"/>
      <c r="I147" s="107"/>
    </row>
    <row r="148" spans="1:9" s="101" customFormat="1" ht="11.25" outlineLevel="1">
      <c r="B148" s="102" t="s">
        <v>259</v>
      </c>
      <c r="C148" s="102">
        <v>67</v>
      </c>
      <c r="D148" s="171">
        <v>459</v>
      </c>
      <c r="E148" s="104">
        <f t="shared" ref="E148:E205" si="14">C148*D148</f>
        <v>30753</v>
      </c>
      <c r="G148" s="105"/>
      <c r="H148" s="106"/>
      <c r="I148" s="107"/>
    </row>
    <row r="149" spans="1:9" s="101" customFormat="1" ht="11.25" outlineLevel="1">
      <c r="B149" s="102" t="s">
        <v>259</v>
      </c>
      <c r="C149" s="102">
        <v>29</v>
      </c>
      <c r="D149" s="171">
        <v>690</v>
      </c>
      <c r="E149" s="104">
        <f t="shared" si="14"/>
        <v>20010</v>
      </c>
      <c r="G149" s="105"/>
      <c r="H149" s="106"/>
      <c r="I149" s="107"/>
    </row>
    <row r="150" spans="1:9" s="101" customFormat="1" ht="11.25" outlineLevel="1">
      <c r="B150" s="102" t="s">
        <v>8</v>
      </c>
      <c r="C150" s="102">
        <v>2614</v>
      </c>
      <c r="D150" s="171">
        <v>459</v>
      </c>
      <c r="E150" s="104">
        <f t="shared" si="14"/>
        <v>1199826</v>
      </c>
      <c r="G150" s="105"/>
      <c r="H150" s="106"/>
      <c r="I150" s="107"/>
    </row>
    <row r="151" spans="1:9" s="101" customFormat="1" ht="11.25" outlineLevel="1">
      <c r="B151" s="102" t="s">
        <v>8</v>
      </c>
      <c r="C151" s="102">
        <v>166</v>
      </c>
      <c r="D151" s="171">
        <v>459</v>
      </c>
      <c r="E151" s="104">
        <f t="shared" si="14"/>
        <v>76194</v>
      </c>
      <c r="G151" s="105"/>
      <c r="H151" s="106"/>
      <c r="I151" s="107"/>
    </row>
    <row r="152" spans="1:9" s="101" customFormat="1" ht="11.25" outlineLevel="1">
      <c r="B152" s="102" t="s">
        <v>8</v>
      </c>
      <c r="C152" s="102">
        <v>1062</v>
      </c>
      <c r="D152" s="171">
        <v>459</v>
      </c>
      <c r="E152" s="104">
        <f t="shared" si="14"/>
        <v>487458</v>
      </c>
      <c r="G152" s="105"/>
      <c r="H152" s="106"/>
      <c r="I152" s="107"/>
    </row>
    <row r="153" spans="1:9" s="101" customFormat="1" ht="11.25" outlineLevel="1">
      <c r="B153" s="102" t="s">
        <v>8</v>
      </c>
      <c r="C153" s="102">
        <v>243</v>
      </c>
      <c r="D153" s="171">
        <v>690</v>
      </c>
      <c r="E153" s="104">
        <f t="shared" si="14"/>
        <v>167670</v>
      </c>
      <c r="G153" s="105"/>
      <c r="H153" s="106"/>
      <c r="I153" s="107"/>
    </row>
    <row r="154" spans="1:9" s="101" customFormat="1" ht="11.25" outlineLevel="1">
      <c r="B154" s="102" t="s">
        <v>8</v>
      </c>
      <c r="C154" s="102">
        <v>6</v>
      </c>
      <c r="D154" s="171">
        <v>690</v>
      </c>
      <c r="E154" s="104">
        <f t="shared" si="14"/>
        <v>4140</v>
      </c>
      <c r="G154" s="105"/>
      <c r="H154" s="106"/>
      <c r="I154" s="107"/>
    </row>
    <row r="155" spans="1:9" s="101" customFormat="1" ht="11.25" outlineLevel="1">
      <c r="B155" s="102" t="s">
        <v>8</v>
      </c>
      <c r="C155" s="102">
        <v>130</v>
      </c>
      <c r="D155" s="171">
        <v>317</v>
      </c>
      <c r="E155" s="104">
        <f t="shared" si="14"/>
        <v>41210</v>
      </c>
      <c r="G155" s="105"/>
      <c r="H155" s="106"/>
      <c r="I155" s="107"/>
    </row>
    <row r="156" spans="1:9" s="101" customFormat="1" ht="11.25" outlineLevel="1">
      <c r="B156" s="102" t="s">
        <v>8</v>
      </c>
      <c r="C156" s="102">
        <v>34</v>
      </c>
      <c r="D156" s="171">
        <v>317</v>
      </c>
      <c r="E156" s="104">
        <f t="shared" si="14"/>
        <v>10778</v>
      </c>
      <c r="G156" s="105"/>
      <c r="H156" s="106"/>
      <c r="I156" s="107"/>
    </row>
    <row r="157" spans="1:9" s="101" customFormat="1" ht="11.25" outlineLevel="1">
      <c r="B157" s="102" t="s">
        <v>9</v>
      </c>
      <c r="C157" s="102">
        <v>11906</v>
      </c>
      <c r="D157" s="171">
        <v>459</v>
      </c>
      <c r="E157" s="104">
        <f t="shared" si="14"/>
        <v>5464854</v>
      </c>
      <c r="G157" s="105"/>
      <c r="H157" s="106"/>
      <c r="I157" s="107"/>
    </row>
    <row r="158" spans="1:9" s="101" customFormat="1" ht="11.25" outlineLevel="1">
      <c r="B158" s="102" t="s">
        <v>9</v>
      </c>
      <c r="C158" s="102">
        <v>1208</v>
      </c>
      <c r="D158" s="171">
        <v>690</v>
      </c>
      <c r="E158" s="104">
        <f t="shared" si="14"/>
        <v>833520</v>
      </c>
      <c r="G158" s="105"/>
      <c r="H158" s="106"/>
      <c r="I158" s="107"/>
    </row>
    <row r="159" spans="1:9" s="101" customFormat="1" ht="11.25" outlineLevel="1">
      <c r="B159" s="102" t="s">
        <v>9</v>
      </c>
      <c r="C159" s="102">
        <v>12307</v>
      </c>
      <c r="D159" s="171">
        <v>356</v>
      </c>
      <c r="E159" s="104">
        <f t="shared" si="14"/>
        <v>4381292</v>
      </c>
      <c r="G159" s="105"/>
      <c r="H159" s="106"/>
      <c r="I159" s="107"/>
    </row>
    <row r="160" spans="1:9" s="101" customFormat="1" ht="11.25" outlineLevel="1">
      <c r="B160" s="102" t="s">
        <v>9</v>
      </c>
      <c r="C160" s="102">
        <v>2082</v>
      </c>
      <c r="D160" s="171">
        <v>356</v>
      </c>
      <c r="E160" s="104">
        <f t="shared" si="14"/>
        <v>741192</v>
      </c>
      <c r="G160" s="105"/>
      <c r="H160" s="106"/>
      <c r="I160" s="107"/>
    </row>
    <row r="161" spans="2:9" s="101" customFormat="1" ht="11.25" outlineLevel="1">
      <c r="B161" s="102" t="s">
        <v>192</v>
      </c>
      <c r="C161" s="102">
        <v>412</v>
      </c>
      <c r="D161" s="171">
        <v>459</v>
      </c>
      <c r="E161" s="104">
        <f t="shared" si="14"/>
        <v>189108</v>
      </c>
      <c r="G161" s="105"/>
      <c r="H161" s="106"/>
      <c r="I161" s="107"/>
    </row>
    <row r="162" spans="2:9" s="101" customFormat="1" ht="11.25" outlineLevel="1">
      <c r="B162" s="102" t="s">
        <v>192</v>
      </c>
      <c r="C162" s="102">
        <v>50</v>
      </c>
      <c r="D162" s="171">
        <v>690</v>
      </c>
      <c r="E162" s="104">
        <f t="shared" si="14"/>
        <v>34500</v>
      </c>
      <c r="G162" s="105"/>
      <c r="H162" s="106"/>
      <c r="I162" s="107"/>
    </row>
    <row r="163" spans="2:9" s="101" customFormat="1" ht="11.25" outlineLevel="1">
      <c r="B163" s="102" t="s">
        <v>196</v>
      </c>
      <c r="C163" s="102">
        <v>212</v>
      </c>
      <c r="D163" s="171">
        <v>690</v>
      </c>
      <c r="E163" s="104">
        <f t="shared" si="14"/>
        <v>146280</v>
      </c>
      <c r="G163" s="105"/>
      <c r="H163" s="106"/>
      <c r="I163" s="107"/>
    </row>
    <row r="164" spans="2:9" s="101" customFormat="1" ht="11.25" outlineLevel="1">
      <c r="B164" s="102" t="s">
        <v>201</v>
      </c>
      <c r="C164" s="102">
        <v>1542</v>
      </c>
      <c r="D164" s="171">
        <v>459</v>
      </c>
      <c r="E164" s="104">
        <f t="shared" si="14"/>
        <v>707778</v>
      </c>
      <c r="G164" s="105"/>
      <c r="H164" s="106"/>
      <c r="I164" s="107"/>
    </row>
    <row r="165" spans="2:9" s="101" customFormat="1" ht="11.25" outlineLevel="1">
      <c r="B165" s="102" t="s">
        <v>201</v>
      </c>
      <c r="C165" s="102">
        <v>222</v>
      </c>
      <c r="D165" s="171">
        <v>459</v>
      </c>
      <c r="E165" s="104">
        <f t="shared" si="14"/>
        <v>101898</v>
      </c>
      <c r="G165" s="105"/>
      <c r="H165" s="106"/>
      <c r="I165" s="107"/>
    </row>
    <row r="166" spans="2:9" s="101" customFormat="1" ht="11.25" outlineLevel="1">
      <c r="B166" s="102" t="s">
        <v>23</v>
      </c>
      <c r="C166" s="102">
        <v>33</v>
      </c>
      <c r="D166" s="171">
        <v>459</v>
      </c>
      <c r="E166" s="104">
        <f t="shared" si="14"/>
        <v>15147</v>
      </c>
      <c r="G166" s="105"/>
      <c r="H166" s="106"/>
      <c r="I166" s="107"/>
    </row>
    <row r="167" spans="2:9" s="101" customFormat="1" ht="11.25" outlineLevel="1">
      <c r="B167" s="102" t="s">
        <v>23</v>
      </c>
      <c r="C167" s="102">
        <v>108</v>
      </c>
      <c r="D167" s="171">
        <v>690</v>
      </c>
      <c r="E167" s="104">
        <f t="shared" si="14"/>
        <v>74520</v>
      </c>
      <c r="G167" s="105"/>
      <c r="H167" s="106"/>
      <c r="I167" s="107"/>
    </row>
    <row r="168" spans="2:9" s="101" customFormat="1" ht="11.25" outlineLevel="1">
      <c r="B168" s="102" t="s">
        <v>20</v>
      </c>
      <c r="C168" s="102">
        <v>5490</v>
      </c>
      <c r="D168" s="171">
        <v>459</v>
      </c>
      <c r="E168" s="104">
        <f t="shared" si="14"/>
        <v>2519910</v>
      </c>
      <c r="G168" s="105"/>
      <c r="H168" s="106"/>
      <c r="I168" s="107"/>
    </row>
    <row r="169" spans="2:9" s="101" customFormat="1" ht="11.25" outlineLevel="1">
      <c r="B169" s="102" t="s">
        <v>20</v>
      </c>
      <c r="C169" s="102">
        <v>230</v>
      </c>
      <c r="D169" s="171">
        <v>459</v>
      </c>
      <c r="E169" s="104">
        <f t="shared" si="14"/>
        <v>105570</v>
      </c>
      <c r="G169" s="105"/>
      <c r="H169" s="106"/>
      <c r="I169" s="107"/>
    </row>
    <row r="170" spans="2:9" s="101" customFormat="1" ht="11.25" outlineLevel="1">
      <c r="B170" s="102" t="s">
        <v>20</v>
      </c>
      <c r="C170" s="102">
        <v>91</v>
      </c>
      <c r="D170" s="171">
        <v>459</v>
      </c>
      <c r="E170" s="104">
        <f t="shared" si="14"/>
        <v>41769</v>
      </c>
      <c r="G170" s="105"/>
      <c r="H170" s="106"/>
      <c r="I170" s="107"/>
    </row>
    <row r="171" spans="2:9" s="101" customFormat="1" ht="11.25" outlineLevel="1">
      <c r="B171" s="102" t="s">
        <v>20</v>
      </c>
      <c r="C171" s="102">
        <v>2239</v>
      </c>
      <c r="D171" s="171">
        <v>690</v>
      </c>
      <c r="E171" s="104">
        <f t="shared" si="14"/>
        <v>1544910</v>
      </c>
      <c r="G171" s="105"/>
      <c r="H171" s="106"/>
      <c r="I171" s="107"/>
    </row>
    <row r="172" spans="2:9" s="101" customFormat="1" ht="11.25" outlineLevel="1">
      <c r="B172" s="102" t="s">
        <v>20</v>
      </c>
      <c r="C172" s="102">
        <v>267</v>
      </c>
      <c r="D172" s="171">
        <v>690</v>
      </c>
      <c r="E172" s="104">
        <f t="shared" si="14"/>
        <v>184230</v>
      </c>
      <c r="G172" s="105"/>
      <c r="H172" s="106"/>
      <c r="I172" s="107"/>
    </row>
    <row r="173" spans="2:9" s="101" customFormat="1" ht="11.25" outlineLevel="1">
      <c r="B173" s="102" t="s">
        <v>20</v>
      </c>
      <c r="C173" s="102">
        <v>47</v>
      </c>
      <c r="D173" s="171">
        <v>317</v>
      </c>
      <c r="E173" s="104">
        <f t="shared" si="14"/>
        <v>14899</v>
      </c>
      <c r="G173" s="105"/>
      <c r="H173" s="106"/>
      <c r="I173" s="107"/>
    </row>
    <row r="174" spans="2:9" s="101" customFormat="1" ht="11.25" outlineLevel="1">
      <c r="B174" s="102" t="s">
        <v>20</v>
      </c>
      <c r="C174" s="102">
        <v>298</v>
      </c>
      <c r="D174" s="171">
        <v>317</v>
      </c>
      <c r="E174" s="104">
        <f t="shared" si="14"/>
        <v>94466</v>
      </c>
      <c r="G174" s="105"/>
      <c r="H174" s="106"/>
      <c r="I174" s="107"/>
    </row>
    <row r="175" spans="2:9" s="101" customFormat="1" ht="11.25" outlineLevel="1">
      <c r="B175" s="102" t="s">
        <v>10</v>
      </c>
      <c r="C175" s="102">
        <v>480</v>
      </c>
      <c r="D175" s="171">
        <v>459</v>
      </c>
      <c r="E175" s="104">
        <f t="shared" si="14"/>
        <v>220320</v>
      </c>
      <c r="G175" s="105"/>
      <c r="H175" s="106"/>
      <c r="I175" s="107"/>
    </row>
    <row r="176" spans="2:9" s="101" customFormat="1" ht="11.25" outlineLevel="1">
      <c r="B176" s="102" t="s">
        <v>11</v>
      </c>
      <c r="C176" s="102">
        <v>292</v>
      </c>
      <c r="D176" s="171">
        <v>459</v>
      </c>
      <c r="E176" s="104">
        <f t="shared" si="14"/>
        <v>134028</v>
      </c>
      <c r="G176" s="105"/>
      <c r="H176" s="106"/>
      <c r="I176" s="107"/>
    </row>
    <row r="177" spans="2:9" s="101" customFormat="1" ht="11.25" outlineLevel="1">
      <c r="B177" s="102" t="s">
        <v>11</v>
      </c>
      <c r="C177" s="102">
        <v>140</v>
      </c>
      <c r="D177" s="171">
        <v>690</v>
      </c>
      <c r="E177" s="104">
        <f t="shared" si="14"/>
        <v>96600</v>
      </c>
      <c r="G177" s="105"/>
      <c r="H177" s="106"/>
      <c r="I177" s="107"/>
    </row>
    <row r="178" spans="2:9" s="101" customFormat="1" ht="11.25" outlineLevel="1">
      <c r="B178" s="102" t="s">
        <v>11</v>
      </c>
      <c r="C178" s="102">
        <v>447</v>
      </c>
      <c r="D178" s="171">
        <v>356</v>
      </c>
      <c r="E178" s="104">
        <f t="shared" si="14"/>
        <v>159132</v>
      </c>
      <c r="G178" s="105"/>
      <c r="H178" s="106"/>
      <c r="I178" s="107"/>
    </row>
    <row r="179" spans="2:9" s="101" customFormat="1" ht="11.25" outlineLevel="1">
      <c r="B179" s="102" t="s">
        <v>12</v>
      </c>
      <c r="C179" s="102">
        <v>2251</v>
      </c>
      <c r="D179" s="171">
        <v>459</v>
      </c>
      <c r="E179" s="104">
        <f t="shared" si="14"/>
        <v>1033209</v>
      </c>
      <c r="G179" s="105"/>
      <c r="H179" s="106"/>
      <c r="I179" s="107"/>
    </row>
    <row r="180" spans="2:9" s="101" customFormat="1" ht="11.25" outlineLevel="1">
      <c r="B180" s="102" t="s">
        <v>12</v>
      </c>
      <c r="C180" s="102">
        <v>64</v>
      </c>
      <c r="D180" s="171">
        <v>459</v>
      </c>
      <c r="E180" s="104">
        <f t="shared" si="14"/>
        <v>29376</v>
      </c>
      <c r="G180" s="105"/>
      <c r="H180" s="106"/>
      <c r="I180" s="107"/>
    </row>
    <row r="181" spans="2:9" s="101" customFormat="1" ht="11.25" outlineLevel="1">
      <c r="B181" s="102" t="s">
        <v>13</v>
      </c>
      <c r="C181" s="102">
        <v>80491</v>
      </c>
      <c r="D181" s="171">
        <v>459</v>
      </c>
      <c r="E181" s="104">
        <f t="shared" si="14"/>
        <v>36945369</v>
      </c>
      <c r="G181" s="105"/>
      <c r="H181" s="106"/>
      <c r="I181" s="107"/>
    </row>
    <row r="182" spans="2:9" s="101" customFormat="1" ht="11.25" outlineLevel="1">
      <c r="B182" s="102" t="s">
        <v>13</v>
      </c>
      <c r="C182" s="102">
        <v>6380</v>
      </c>
      <c r="D182" s="171">
        <v>459</v>
      </c>
      <c r="E182" s="104">
        <f t="shared" si="14"/>
        <v>2928420</v>
      </c>
      <c r="G182" s="105"/>
      <c r="H182" s="106"/>
      <c r="I182" s="107"/>
    </row>
    <row r="183" spans="2:9" s="101" customFormat="1" ht="11.25" outlineLevel="1">
      <c r="B183" s="102" t="s">
        <v>13</v>
      </c>
      <c r="C183" s="102">
        <v>25277</v>
      </c>
      <c r="D183" s="171">
        <v>459</v>
      </c>
      <c r="E183" s="104">
        <f t="shared" si="14"/>
        <v>11602143</v>
      </c>
      <c r="G183" s="105"/>
      <c r="H183" s="106"/>
      <c r="I183" s="107"/>
    </row>
    <row r="184" spans="2:9" s="101" customFormat="1" ht="11.25" outlineLevel="1">
      <c r="B184" s="102" t="s">
        <v>13</v>
      </c>
      <c r="C184" s="102">
        <v>4478</v>
      </c>
      <c r="D184" s="171">
        <v>690</v>
      </c>
      <c r="E184" s="104">
        <f t="shared" si="14"/>
        <v>3089820</v>
      </c>
      <c r="G184" s="105"/>
      <c r="H184" s="106"/>
      <c r="I184" s="107"/>
    </row>
    <row r="185" spans="2:9" s="101" customFormat="1" ht="11.25" outlineLevel="1">
      <c r="B185" s="102" t="s">
        <v>13</v>
      </c>
      <c r="C185" s="102">
        <v>1537</v>
      </c>
      <c r="D185" s="171">
        <v>690</v>
      </c>
      <c r="E185" s="104">
        <f t="shared" si="14"/>
        <v>1060530</v>
      </c>
      <c r="G185" s="105"/>
      <c r="H185" s="106"/>
      <c r="I185" s="107"/>
    </row>
    <row r="186" spans="2:9" s="101" customFormat="1" ht="11.25" outlineLevel="1">
      <c r="B186" s="102" t="s">
        <v>13</v>
      </c>
      <c r="C186" s="102">
        <v>2796</v>
      </c>
      <c r="D186" s="171">
        <v>317</v>
      </c>
      <c r="E186" s="104">
        <f t="shared" si="14"/>
        <v>886332</v>
      </c>
      <c r="G186" s="105"/>
      <c r="H186" s="106"/>
      <c r="I186" s="107"/>
    </row>
    <row r="187" spans="2:9" s="101" customFormat="1" ht="11.25" outlineLevel="1">
      <c r="B187" s="102" t="s">
        <v>13</v>
      </c>
      <c r="C187" s="102">
        <v>213</v>
      </c>
      <c r="D187" s="171">
        <v>317</v>
      </c>
      <c r="E187" s="104">
        <f t="shared" si="14"/>
        <v>67521</v>
      </c>
      <c r="G187" s="105"/>
      <c r="H187" s="106"/>
      <c r="I187" s="107"/>
    </row>
    <row r="188" spans="2:9" s="101" customFormat="1" ht="11.25" outlineLevel="1">
      <c r="B188" s="102" t="s">
        <v>13</v>
      </c>
      <c r="C188" s="102">
        <v>197</v>
      </c>
      <c r="D188" s="171">
        <v>317</v>
      </c>
      <c r="E188" s="104">
        <f t="shared" si="14"/>
        <v>62449</v>
      </c>
      <c r="G188" s="105"/>
      <c r="H188" s="106"/>
      <c r="I188" s="107"/>
    </row>
    <row r="189" spans="2:9" s="101" customFormat="1" ht="11.25" outlineLevel="1">
      <c r="B189" s="102" t="s">
        <v>14</v>
      </c>
      <c r="C189" s="102">
        <v>16</v>
      </c>
      <c r="D189" s="171">
        <v>459</v>
      </c>
      <c r="E189" s="104">
        <f t="shared" si="14"/>
        <v>7344</v>
      </c>
      <c r="G189" s="105"/>
      <c r="H189" s="106"/>
      <c r="I189" s="107"/>
    </row>
    <row r="190" spans="2:9" s="101" customFormat="1" ht="11.25" outlineLevel="1">
      <c r="B190" s="102" t="s">
        <v>15</v>
      </c>
      <c r="C190" s="102">
        <v>4599</v>
      </c>
      <c r="D190" s="171">
        <v>459</v>
      </c>
      <c r="E190" s="104">
        <f t="shared" si="14"/>
        <v>2110941</v>
      </c>
      <c r="G190" s="105"/>
      <c r="H190" s="106"/>
      <c r="I190" s="107"/>
    </row>
    <row r="191" spans="2:9" s="101" customFormat="1" ht="11.25" outlineLevel="1">
      <c r="B191" s="102" t="s">
        <v>15</v>
      </c>
      <c r="C191" s="102">
        <v>303</v>
      </c>
      <c r="D191" s="171">
        <v>459</v>
      </c>
      <c r="E191" s="104">
        <f t="shared" si="14"/>
        <v>139077</v>
      </c>
      <c r="G191" s="105"/>
      <c r="H191" s="106"/>
      <c r="I191" s="107"/>
    </row>
    <row r="192" spans="2:9" s="101" customFormat="1" ht="11.25" outlineLevel="1">
      <c r="B192" s="102" t="s">
        <v>212</v>
      </c>
      <c r="C192" s="102">
        <v>3</v>
      </c>
      <c r="D192" s="171">
        <v>459</v>
      </c>
      <c r="E192" s="104">
        <f t="shared" si="14"/>
        <v>1377</v>
      </c>
      <c r="G192" s="105"/>
      <c r="H192" s="106"/>
      <c r="I192" s="107"/>
    </row>
    <row r="193" spans="1:9" s="101" customFormat="1" ht="11.25" outlineLevel="1">
      <c r="B193" s="102" t="s">
        <v>212</v>
      </c>
      <c r="C193" s="102">
        <v>238</v>
      </c>
      <c r="D193" s="171">
        <v>459</v>
      </c>
      <c r="E193" s="104">
        <f t="shared" si="14"/>
        <v>109242</v>
      </c>
      <c r="G193" s="105"/>
      <c r="H193" s="106"/>
      <c r="I193" s="107"/>
    </row>
    <row r="194" spans="1:9" s="101" customFormat="1" ht="11.25" outlineLevel="1">
      <c r="B194" s="102" t="s">
        <v>16</v>
      </c>
      <c r="C194" s="102">
        <v>218</v>
      </c>
      <c r="D194" s="171">
        <v>459</v>
      </c>
      <c r="E194" s="104">
        <f t="shared" si="14"/>
        <v>100062</v>
      </c>
      <c r="G194" s="105"/>
      <c r="H194" s="106"/>
      <c r="I194" s="107"/>
    </row>
    <row r="195" spans="1:9" s="101" customFormat="1" ht="11.25" outlineLevel="1">
      <c r="B195" s="102" t="s">
        <v>17</v>
      </c>
      <c r="C195" s="102">
        <v>5308</v>
      </c>
      <c r="D195" s="171">
        <v>459</v>
      </c>
      <c r="E195" s="104">
        <f t="shared" si="14"/>
        <v>2436372</v>
      </c>
      <c r="G195" s="105"/>
      <c r="H195" s="106"/>
      <c r="I195" s="107"/>
    </row>
    <row r="196" spans="1:9" s="101" customFormat="1" ht="11.25" outlineLevel="1">
      <c r="B196" s="102" t="s">
        <v>17</v>
      </c>
      <c r="C196" s="102">
        <v>193</v>
      </c>
      <c r="D196" s="171">
        <v>459</v>
      </c>
      <c r="E196" s="104">
        <f t="shared" si="14"/>
        <v>88587</v>
      </c>
      <c r="G196" s="105"/>
      <c r="H196" s="106"/>
      <c r="I196" s="107"/>
    </row>
    <row r="197" spans="1:9" s="101" customFormat="1" ht="11.25" outlineLevel="1">
      <c r="B197" s="102" t="s">
        <v>17</v>
      </c>
      <c r="C197" s="102">
        <v>2830</v>
      </c>
      <c r="D197" s="171">
        <v>459</v>
      </c>
      <c r="E197" s="104">
        <f t="shared" si="14"/>
        <v>1298970</v>
      </c>
      <c r="G197" s="105"/>
      <c r="H197" s="106"/>
      <c r="I197" s="107"/>
    </row>
    <row r="198" spans="1:9" s="101" customFormat="1" ht="11.25" outlineLevel="1">
      <c r="B198" s="102" t="s">
        <v>17</v>
      </c>
      <c r="C198" s="102">
        <v>311</v>
      </c>
      <c r="D198" s="171">
        <v>690</v>
      </c>
      <c r="E198" s="104">
        <f t="shared" si="14"/>
        <v>214590</v>
      </c>
      <c r="G198" s="105"/>
      <c r="H198" s="106"/>
      <c r="I198" s="107"/>
    </row>
    <row r="199" spans="1:9" s="101" customFormat="1" ht="11.25" outlineLevel="1">
      <c r="B199" s="102" t="s">
        <v>17</v>
      </c>
      <c r="C199" s="102">
        <v>784</v>
      </c>
      <c r="D199" s="171">
        <v>690</v>
      </c>
      <c r="E199" s="104">
        <f t="shared" si="14"/>
        <v>540960</v>
      </c>
      <c r="G199" s="105"/>
      <c r="H199" s="106"/>
      <c r="I199" s="107"/>
    </row>
    <row r="200" spans="1:9" s="101" customFormat="1" ht="11.25" outlineLevel="1">
      <c r="B200" s="102" t="s">
        <v>18</v>
      </c>
      <c r="C200" s="102">
        <v>22314</v>
      </c>
      <c r="D200" s="171">
        <v>459</v>
      </c>
      <c r="E200" s="104">
        <f t="shared" si="14"/>
        <v>10242126</v>
      </c>
      <c r="G200" s="105"/>
      <c r="H200" s="106"/>
      <c r="I200" s="107"/>
    </row>
    <row r="201" spans="1:9" s="101" customFormat="1" ht="11.25" outlineLevel="1">
      <c r="B201" s="102" t="s">
        <v>18</v>
      </c>
      <c r="C201" s="102">
        <v>441</v>
      </c>
      <c r="D201" s="171">
        <v>459</v>
      </c>
      <c r="E201" s="104">
        <f t="shared" si="14"/>
        <v>202419</v>
      </c>
      <c r="G201" s="105"/>
      <c r="H201" s="106"/>
      <c r="I201" s="107"/>
    </row>
    <row r="202" spans="1:9" s="101" customFormat="1" ht="11.25" outlineLevel="1">
      <c r="B202" s="102" t="s">
        <v>18</v>
      </c>
      <c r="C202" s="102">
        <v>10947</v>
      </c>
      <c r="D202" s="171">
        <v>53</v>
      </c>
      <c r="E202" s="104">
        <f t="shared" si="14"/>
        <v>580191</v>
      </c>
      <c r="G202" s="105"/>
      <c r="H202" s="106"/>
      <c r="I202" s="107"/>
    </row>
    <row r="203" spans="1:9" s="101" customFormat="1" ht="11.25" outlineLevel="1">
      <c r="B203" s="102" t="s">
        <v>18</v>
      </c>
      <c r="C203" s="102">
        <v>60</v>
      </c>
      <c r="D203" s="171">
        <v>690</v>
      </c>
      <c r="E203" s="104">
        <f t="shared" si="14"/>
        <v>41400</v>
      </c>
      <c r="G203" s="105"/>
      <c r="H203" s="106"/>
      <c r="I203" s="107"/>
    </row>
    <row r="204" spans="1:9" s="101" customFormat="1" ht="11.25" outlineLevel="1">
      <c r="B204" s="102" t="s">
        <v>18</v>
      </c>
      <c r="C204" s="102">
        <v>2</v>
      </c>
      <c r="D204" s="171">
        <v>690</v>
      </c>
      <c r="E204" s="104">
        <f t="shared" si="14"/>
        <v>1380</v>
      </c>
      <c r="G204" s="105"/>
      <c r="H204" s="106"/>
      <c r="I204" s="107"/>
    </row>
    <row r="205" spans="1:9" s="101" customFormat="1" ht="11.25" outlineLevel="1">
      <c r="B205" s="102" t="s">
        <v>18</v>
      </c>
      <c r="C205" s="102">
        <v>14</v>
      </c>
      <c r="D205" s="171">
        <v>356</v>
      </c>
      <c r="E205" s="104">
        <f t="shared" si="14"/>
        <v>4984</v>
      </c>
      <c r="G205" s="105"/>
      <c r="H205" s="106"/>
      <c r="I205" s="107"/>
    </row>
    <row r="206" spans="1:9" s="98" customFormat="1" ht="33" customHeight="1">
      <c r="A206" s="163" t="s">
        <v>133</v>
      </c>
      <c r="B206" s="164"/>
      <c r="C206" s="164"/>
      <c r="D206" s="165"/>
      <c r="E206" s="97">
        <f>SUM(E207:E209)</f>
        <v>47301</v>
      </c>
      <c r="G206" s="99"/>
      <c r="I206" s="100">
        <f>ROUND(E206*G206,2)</f>
        <v>0</v>
      </c>
    </row>
    <row r="207" spans="1:9" s="101" customFormat="1" ht="11.25" outlineLevel="1">
      <c r="B207" s="102" t="s">
        <v>134</v>
      </c>
      <c r="C207" s="102">
        <v>79</v>
      </c>
      <c r="D207" s="103">
        <v>459</v>
      </c>
      <c r="E207" s="104">
        <f>C207*D207</f>
        <v>36261</v>
      </c>
      <c r="G207" s="105"/>
      <c r="H207" s="106"/>
      <c r="I207" s="107"/>
    </row>
    <row r="208" spans="1:9" s="101" customFormat="1" ht="11.25" outlineLevel="1">
      <c r="B208" s="102" t="s">
        <v>260</v>
      </c>
      <c r="C208" s="102">
        <v>8</v>
      </c>
      <c r="D208" s="171">
        <v>690</v>
      </c>
      <c r="E208" s="104">
        <f t="shared" ref="E208" si="15">C208*D208</f>
        <v>5520</v>
      </c>
      <c r="G208" s="105"/>
      <c r="H208" s="106"/>
      <c r="I208" s="107"/>
    </row>
    <row r="209" spans="1:9" s="101" customFormat="1" ht="11.25" outlineLevel="1">
      <c r="B209" s="102" t="s">
        <v>134</v>
      </c>
      <c r="C209" s="101">
        <v>4</v>
      </c>
      <c r="D209" s="108">
        <v>1166</v>
      </c>
      <c r="E209" s="104">
        <f>C208*D208</f>
        <v>5520</v>
      </c>
      <c r="G209" s="105"/>
      <c r="H209" s="106"/>
      <c r="I209" s="107"/>
    </row>
    <row r="210" spans="1:9" s="98" customFormat="1" ht="33" customHeight="1">
      <c r="A210" s="163" t="s">
        <v>135</v>
      </c>
      <c r="B210" s="164"/>
      <c r="C210" s="164"/>
      <c r="D210" s="165"/>
      <c r="E210" s="97">
        <f>SUM(E211:E211)</f>
        <v>506838</v>
      </c>
      <c r="G210" s="99"/>
      <c r="I210" s="100">
        <f>ROUND(E210*G210,2)</f>
        <v>0</v>
      </c>
    </row>
    <row r="211" spans="1:9" s="101" customFormat="1" ht="11.25" outlineLevel="1">
      <c r="B211" s="102" t="s">
        <v>9</v>
      </c>
      <c r="C211" s="102">
        <v>9938</v>
      </c>
      <c r="D211" s="171">
        <v>51</v>
      </c>
      <c r="E211" s="104">
        <f>C211*D211</f>
        <v>506838</v>
      </c>
      <c r="G211" s="105"/>
      <c r="H211" s="106"/>
      <c r="I211" s="107"/>
    </row>
    <row r="212" spans="1:9" s="98" customFormat="1" ht="33" customHeight="1">
      <c r="A212" s="163" t="s">
        <v>136</v>
      </c>
      <c r="B212" s="164"/>
      <c r="C212" s="164"/>
      <c r="D212" s="165"/>
      <c r="E212" s="97">
        <f>SUM(E213:E215)</f>
        <v>126576</v>
      </c>
      <c r="G212" s="99"/>
      <c r="I212" s="100">
        <f>ROUND(E212*G212,2)</f>
        <v>0</v>
      </c>
    </row>
    <row r="213" spans="1:9" s="101" customFormat="1" ht="11.25" outlineLevel="1">
      <c r="B213" s="102" t="s">
        <v>9</v>
      </c>
      <c r="C213" s="102">
        <v>9938</v>
      </c>
      <c r="D213" s="171">
        <v>12</v>
      </c>
      <c r="E213" s="104">
        <f>C213*D213</f>
        <v>119256</v>
      </c>
      <c r="G213" s="105"/>
      <c r="H213" s="106"/>
      <c r="I213" s="107"/>
    </row>
    <row r="214" spans="1:9" s="101" customFormat="1" ht="11.25" outlineLevel="1">
      <c r="B214" s="102" t="s">
        <v>9</v>
      </c>
      <c r="C214" s="102">
        <v>589</v>
      </c>
      <c r="D214" s="171">
        <v>12</v>
      </c>
      <c r="E214" s="104">
        <f t="shared" ref="E214" si="16">C214*D214</f>
        <v>7068</v>
      </c>
      <c r="G214" s="105"/>
      <c r="H214" s="106"/>
      <c r="I214" s="107"/>
    </row>
    <row r="215" spans="1:9" s="101" customFormat="1" ht="11.25" outlineLevel="1">
      <c r="B215" s="102" t="s">
        <v>11</v>
      </c>
      <c r="C215" s="102">
        <v>21</v>
      </c>
      <c r="D215" s="171">
        <v>12</v>
      </c>
      <c r="E215" s="104">
        <f>C215*D215</f>
        <v>252</v>
      </c>
      <c r="G215" s="105"/>
      <c r="H215" s="106"/>
      <c r="I215" s="107"/>
    </row>
    <row r="216" spans="1:9" s="98" customFormat="1" ht="33" customHeight="1">
      <c r="A216" s="163" t="s">
        <v>137</v>
      </c>
      <c r="B216" s="164"/>
      <c r="C216" s="164"/>
      <c r="D216" s="165"/>
      <c r="E216" s="97">
        <f>SUM(E217:E217)</f>
        <v>3688</v>
      </c>
      <c r="G216" s="99"/>
      <c r="I216" s="100">
        <f>ROUND(E216*G216,2)</f>
        <v>0</v>
      </c>
    </row>
    <row r="217" spans="1:9" s="101" customFormat="1" ht="11.25" outlineLevel="1">
      <c r="B217" s="102" t="s">
        <v>138</v>
      </c>
      <c r="C217" s="102">
        <v>922</v>
      </c>
      <c r="D217" s="103">
        <v>4</v>
      </c>
      <c r="E217" s="104">
        <f>C217*D217</f>
        <v>3688</v>
      </c>
      <c r="G217" s="105"/>
      <c r="H217" s="106"/>
      <c r="I217" s="107"/>
    </row>
    <row r="218" spans="1:9" s="98" customFormat="1" ht="33" customHeight="1">
      <c r="A218" s="163" t="s">
        <v>139</v>
      </c>
      <c r="B218" s="164"/>
      <c r="C218" s="164"/>
      <c r="D218" s="165"/>
      <c r="E218" s="97">
        <f>SUM(E219:E219)</f>
        <v>10434.9</v>
      </c>
      <c r="G218" s="99"/>
      <c r="I218" s="100">
        <f>ROUND(E218*G218,2)</f>
        <v>0</v>
      </c>
    </row>
    <row r="219" spans="1:9" s="101" customFormat="1" ht="11.25" outlineLevel="1">
      <c r="B219" s="102" t="s">
        <v>9</v>
      </c>
      <c r="C219" s="102">
        <v>9938</v>
      </c>
      <c r="D219" s="171">
        <v>1.05</v>
      </c>
      <c r="E219" s="104">
        <f>C219*D219</f>
        <v>10434.9</v>
      </c>
      <c r="G219" s="105"/>
      <c r="H219" s="106"/>
      <c r="I219" s="107"/>
    </row>
    <row r="220" spans="1:9" s="98" customFormat="1" ht="33" customHeight="1">
      <c r="A220" s="163" t="s">
        <v>140</v>
      </c>
      <c r="B220" s="164"/>
      <c r="C220" s="164"/>
      <c r="D220" s="165"/>
      <c r="E220" s="97">
        <f>SUM(E221:E221)</f>
        <v>506838</v>
      </c>
      <c r="G220" s="99"/>
      <c r="I220" s="100">
        <f>ROUND(E220*G220,2)</f>
        <v>0</v>
      </c>
    </row>
    <row r="221" spans="1:9" s="101" customFormat="1" ht="11.25" outlineLevel="1">
      <c r="B221" s="102" t="s">
        <v>9</v>
      </c>
      <c r="C221" s="102">
        <v>9938</v>
      </c>
      <c r="D221" s="171">
        <v>51</v>
      </c>
      <c r="E221" s="104">
        <f>C221*D221</f>
        <v>506838</v>
      </c>
      <c r="G221" s="105"/>
      <c r="H221" s="106"/>
      <c r="I221" s="107"/>
    </row>
    <row r="222" spans="1:9" s="98" customFormat="1" ht="33" customHeight="1">
      <c r="A222" s="163" t="s">
        <v>141</v>
      </c>
      <c r="B222" s="164"/>
      <c r="C222" s="164"/>
      <c r="D222" s="165"/>
      <c r="E222" s="97">
        <f>SUM(E223:E223)</f>
        <v>1173628</v>
      </c>
      <c r="G222" s="99"/>
      <c r="I222" s="100">
        <f>ROUND(E222*G222,2)</f>
        <v>0</v>
      </c>
    </row>
    <row r="223" spans="1:9" s="101" customFormat="1" ht="11.25" outlineLevel="1">
      <c r="B223" s="102" t="s">
        <v>142</v>
      </c>
      <c r="C223" s="102">
        <v>4973</v>
      </c>
      <c r="D223" s="103">
        <v>236</v>
      </c>
      <c r="E223" s="104">
        <f>C223*D223</f>
        <v>1173628</v>
      </c>
      <c r="G223" s="105"/>
      <c r="H223" s="106"/>
      <c r="I223" s="107"/>
    </row>
    <row r="224" spans="1:9" s="98" customFormat="1" ht="33" customHeight="1">
      <c r="A224" s="163" t="s">
        <v>143</v>
      </c>
      <c r="B224" s="164"/>
      <c r="C224" s="164"/>
      <c r="D224" s="165"/>
      <c r="E224" s="97">
        <f>SUM(E225:E226)</f>
        <v>31110</v>
      </c>
      <c r="G224" s="99"/>
      <c r="I224" s="100">
        <f>ROUND(E224*G224,2)</f>
        <v>0</v>
      </c>
    </row>
    <row r="225" spans="1:9" s="101" customFormat="1" ht="11.25" outlineLevel="1">
      <c r="B225" s="102" t="s">
        <v>9</v>
      </c>
      <c r="C225" s="102">
        <v>589</v>
      </c>
      <c r="D225" s="171">
        <v>51</v>
      </c>
      <c r="E225" s="104">
        <f>C225*D225</f>
        <v>30039</v>
      </c>
      <c r="G225" s="105"/>
      <c r="H225" s="106"/>
      <c r="I225" s="107"/>
    </row>
    <row r="226" spans="1:9" s="101" customFormat="1" ht="11.25" outlineLevel="1">
      <c r="B226" s="102" t="s">
        <v>11</v>
      </c>
      <c r="C226" s="102">
        <v>21</v>
      </c>
      <c r="D226" s="171">
        <v>51</v>
      </c>
      <c r="E226" s="104">
        <f>C226*D226</f>
        <v>1071</v>
      </c>
      <c r="G226" s="105"/>
      <c r="H226" s="106"/>
      <c r="I226" s="107"/>
    </row>
    <row r="227" spans="1:9" s="98" customFormat="1" ht="33" customHeight="1">
      <c r="A227" s="163" t="s">
        <v>144</v>
      </c>
      <c r="B227" s="164"/>
      <c r="C227" s="164"/>
      <c r="D227" s="165"/>
      <c r="E227" s="97">
        <f>SUM(E228:E229)</f>
        <v>31110</v>
      </c>
      <c r="G227" s="99"/>
      <c r="I227" s="100">
        <f>ROUND(E227*G227,2)</f>
        <v>0</v>
      </c>
    </row>
    <row r="228" spans="1:9" s="101" customFormat="1" ht="11.25" outlineLevel="1">
      <c r="B228" s="102" t="s">
        <v>9</v>
      </c>
      <c r="C228" s="102">
        <v>589</v>
      </c>
      <c r="D228" s="171">
        <v>51</v>
      </c>
      <c r="E228" s="104">
        <f>C228*D228</f>
        <v>30039</v>
      </c>
      <c r="G228" s="105"/>
      <c r="H228" s="106"/>
      <c r="I228" s="107"/>
    </row>
    <row r="229" spans="1:9" s="101" customFormat="1" ht="11.25" outlineLevel="1">
      <c r="B229" s="102" t="s">
        <v>11</v>
      </c>
      <c r="C229" s="102">
        <v>21</v>
      </c>
      <c r="D229" s="171">
        <v>51</v>
      </c>
      <c r="E229" s="104">
        <f>C229*D229</f>
        <v>1071</v>
      </c>
      <c r="G229" s="105"/>
      <c r="H229" s="106"/>
      <c r="I229" s="107"/>
    </row>
    <row r="230" spans="1:9" s="98" customFormat="1" ht="33" customHeight="1">
      <c r="A230" s="163" t="s">
        <v>145</v>
      </c>
      <c r="B230" s="164"/>
      <c r="C230" s="164"/>
      <c r="D230" s="165"/>
      <c r="E230" s="97">
        <f>SUM(E231:E231)</f>
        <v>6780</v>
      </c>
      <c r="G230" s="99"/>
      <c r="I230" s="100">
        <f>ROUND(E230*G230,2)</f>
        <v>0</v>
      </c>
    </row>
    <row r="231" spans="1:9" s="101" customFormat="1" ht="11.25" outlineLevel="1">
      <c r="B231" s="102" t="s">
        <v>22</v>
      </c>
      <c r="C231" s="102">
        <v>1356</v>
      </c>
      <c r="D231" s="171">
        <v>5</v>
      </c>
      <c r="E231" s="104">
        <f>C231*D231</f>
        <v>6780</v>
      </c>
      <c r="G231" s="105"/>
      <c r="H231" s="106"/>
      <c r="I231" s="107"/>
    </row>
    <row r="232" spans="1:9" s="98" customFormat="1" ht="33" customHeight="1">
      <c r="A232" s="163" t="s">
        <v>146</v>
      </c>
      <c r="B232" s="164"/>
      <c r="C232" s="164"/>
      <c r="D232" s="165"/>
      <c r="E232" s="97">
        <f>SUM(E233:E233)</f>
        <v>910</v>
      </c>
      <c r="G232" s="99"/>
      <c r="I232" s="100">
        <f>ROUND(E232*G232,2)</f>
        <v>0</v>
      </c>
    </row>
    <row r="233" spans="1:9" s="101" customFormat="1" ht="11.25" outlineLevel="1">
      <c r="B233" s="102" t="s">
        <v>23</v>
      </c>
      <c r="C233" s="102">
        <v>91</v>
      </c>
      <c r="D233" s="171">
        <v>10</v>
      </c>
      <c r="E233" s="104">
        <f>C233*D233</f>
        <v>910</v>
      </c>
      <c r="G233" s="105"/>
      <c r="H233" s="106"/>
      <c r="I233" s="107"/>
    </row>
    <row r="234" spans="1:9" s="98" customFormat="1" ht="33" customHeight="1">
      <c r="A234" s="163" t="s">
        <v>147</v>
      </c>
      <c r="B234" s="164"/>
      <c r="C234" s="164"/>
      <c r="D234" s="165"/>
      <c r="E234" s="97">
        <f>SUM(E235:E238)</f>
        <v>12778.8</v>
      </c>
      <c r="G234" s="99"/>
      <c r="I234" s="100">
        <f>ROUND(E234*G234,2)</f>
        <v>0</v>
      </c>
    </row>
    <row r="235" spans="1:9" s="101" customFormat="1" ht="11.25" outlineLevel="1">
      <c r="B235" s="102" t="s">
        <v>196</v>
      </c>
      <c r="C235" s="102">
        <v>63</v>
      </c>
      <c r="D235" s="171">
        <v>4.5999999999999996</v>
      </c>
      <c r="E235" s="104">
        <f>C235*D235</f>
        <v>289.79999999999995</v>
      </c>
      <c r="G235" s="105"/>
      <c r="H235" s="106"/>
      <c r="I235" s="107"/>
    </row>
    <row r="236" spans="1:9" s="101" customFormat="1" ht="11.25" outlineLevel="1">
      <c r="B236" s="102" t="s">
        <v>12</v>
      </c>
      <c r="C236" s="102">
        <v>2409</v>
      </c>
      <c r="D236" s="171">
        <v>4.5999999999999996</v>
      </c>
      <c r="E236" s="104">
        <f t="shared" ref="E236:E237" si="17">C236*D236</f>
        <v>11081.4</v>
      </c>
      <c r="G236" s="105"/>
      <c r="H236" s="106"/>
      <c r="I236" s="107"/>
    </row>
    <row r="237" spans="1:9" s="101" customFormat="1" ht="11.25" outlineLevel="1">
      <c r="B237" s="102" t="s">
        <v>12</v>
      </c>
      <c r="C237" s="102">
        <v>251</v>
      </c>
      <c r="D237" s="171">
        <v>4.5999999999999996</v>
      </c>
      <c r="E237" s="104">
        <f t="shared" si="17"/>
        <v>1154.5999999999999</v>
      </c>
      <c r="G237" s="105"/>
      <c r="H237" s="106"/>
      <c r="I237" s="107"/>
    </row>
    <row r="238" spans="1:9" s="101" customFormat="1" ht="11.25" outlineLevel="1">
      <c r="B238" s="102" t="s">
        <v>14</v>
      </c>
      <c r="C238" s="102">
        <v>55</v>
      </c>
      <c r="D238" s="171">
        <v>4.5999999999999996</v>
      </c>
      <c r="E238" s="104">
        <f>C238*D238</f>
        <v>252.99999999999997</v>
      </c>
      <c r="G238" s="105"/>
      <c r="H238" s="106"/>
      <c r="I238" s="107"/>
    </row>
    <row r="239" spans="1:9" s="98" customFormat="1" ht="33" customHeight="1">
      <c r="A239" s="163" t="s">
        <v>148</v>
      </c>
      <c r="B239" s="164"/>
      <c r="C239" s="164"/>
      <c r="D239" s="165"/>
      <c r="E239" s="97">
        <f>SUM(E240:E240)</f>
        <v>43920</v>
      </c>
      <c r="G239" s="99"/>
      <c r="I239" s="100">
        <f>ROUND(E239*G239,2)</f>
        <v>0</v>
      </c>
    </row>
    <row r="240" spans="1:9" s="101" customFormat="1" ht="11.25" outlineLevel="1">
      <c r="B240" s="102" t="s">
        <v>149</v>
      </c>
      <c r="C240" s="102">
        <v>4880</v>
      </c>
      <c r="D240" s="103">
        <v>9</v>
      </c>
      <c r="E240" s="104">
        <f>C240*D240</f>
        <v>43920</v>
      </c>
      <c r="G240" s="105"/>
      <c r="H240" s="106"/>
      <c r="I240" s="107"/>
    </row>
    <row r="241" spans="1:9" s="98" customFormat="1" ht="33" customHeight="1">
      <c r="A241" s="163" t="s">
        <v>150</v>
      </c>
      <c r="B241" s="164"/>
      <c r="C241" s="164"/>
      <c r="D241" s="165"/>
      <c r="E241" s="97">
        <f>SUM(E242:E242)</f>
        <v>500</v>
      </c>
      <c r="G241" s="99"/>
      <c r="I241" s="100">
        <f>ROUND(E241*G241,2)</f>
        <v>0</v>
      </c>
    </row>
    <row r="242" spans="1:9" s="101" customFormat="1" ht="11.25" outlineLevel="1">
      <c r="B242" s="102" t="s">
        <v>151</v>
      </c>
      <c r="C242" s="102"/>
      <c r="D242" s="103"/>
      <c r="E242" s="104">
        <v>500</v>
      </c>
      <c r="G242" s="105"/>
      <c r="H242" s="106"/>
      <c r="I242" s="107"/>
    </row>
    <row r="243" spans="1:9" s="98" customFormat="1" ht="33" customHeight="1">
      <c r="A243" s="163" t="s">
        <v>152</v>
      </c>
      <c r="B243" s="164"/>
      <c r="C243" s="164"/>
      <c r="D243" s="165"/>
      <c r="E243" s="97">
        <f>SUM(E244:E244)</f>
        <v>532</v>
      </c>
      <c r="G243" s="99"/>
      <c r="I243" s="100">
        <f>ROUND(E243*G243,2)</f>
        <v>0</v>
      </c>
    </row>
    <row r="244" spans="1:9" s="101" customFormat="1" ht="11.25" outlineLevel="1">
      <c r="B244" s="102" t="s">
        <v>151</v>
      </c>
      <c r="C244" s="102"/>
      <c r="D244" s="103"/>
      <c r="E244" s="104">
        <f>380*1.4</f>
        <v>532</v>
      </c>
      <c r="G244" s="105"/>
      <c r="H244" s="106"/>
      <c r="I244" s="107"/>
    </row>
    <row r="245" spans="1:9" s="98" customFormat="1" ht="33" customHeight="1">
      <c r="A245" s="163" t="s">
        <v>153</v>
      </c>
      <c r="B245" s="164"/>
      <c r="C245" s="164"/>
      <c r="D245" s="165"/>
      <c r="E245" s="97">
        <f>SUM(E246:E247)</f>
        <v>13311</v>
      </c>
      <c r="G245" s="99"/>
      <c r="I245" s="100">
        <f>ROUND(E245*G245,2)</f>
        <v>0</v>
      </c>
    </row>
    <row r="246" spans="1:9" s="101" customFormat="1" ht="11.25" outlineLevel="1">
      <c r="B246" s="102" t="s">
        <v>154</v>
      </c>
      <c r="C246" s="102">
        <v>21</v>
      </c>
      <c r="D246" s="103">
        <v>459</v>
      </c>
      <c r="E246" s="104">
        <f>C246*D246</f>
        <v>9639</v>
      </c>
      <c r="G246" s="105"/>
      <c r="H246" s="106"/>
      <c r="I246" s="107"/>
    </row>
    <row r="247" spans="1:9" s="101" customFormat="1" ht="11.25" outlineLevel="1">
      <c r="B247" s="102" t="s">
        <v>261</v>
      </c>
      <c r="C247" s="102">
        <v>8</v>
      </c>
      <c r="D247" s="103">
        <v>459</v>
      </c>
      <c r="E247" s="104">
        <f>C247*D247</f>
        <v>3672</v>
      </c>
      <c r="G247" s="105"/>
      <c r="H247" s="106"/>
      <c r="I247" s="107"/>
    </row>
    <row r="248" spans="1:9" s="98" customFormat="1" ht="33" customHeight="1">
      <c r="A248" s="163" t="s">
        <v>155</v>
      </c>
      <c r="B248" s="164"/>
      <c r="C248" s="164"/>
      <c r="D248" s="165"/>
      <c r="E248" s="97">
        <f>SUM(E249)</f>
        <v>62544</v>
      </c>
      <c r="G248" s="99"/>
      <c r="I248" s="100">
        <f>ROUND(E248*G248,2)</f>
        <v>0</v>
      </c>
    </row>
    <row r="249" spans="1:9" s="101" customFormat="1" ht="11.25" outlineLevel="1">
      <c r="B249" s="102" t="s">
        <v>156</v>
      </c>
      <c r="C249" s="102">
        <v>15636</v>
      </c>
      <c r="D249" s="103">
        <v>4</v>
      </c>
      <c r="E249" s="104">
        <f>C249*D249</f>
        <v>62544</v>
      </c>
      <c r="G249" s="105"/>
      <c r="H249" s="106"/>
      <c r="I249" s="107"/>
    </row>
    <row r="250" spans="1:9" s="98" customFormat="1" ht="33" customHeight="1">
      <c r="A250" s="163" t="s">
        <v>262</v>
      </c>
      <c r="B250" s="164"/>
      <c r="C250" s="164"/>
      <c r="D250" s="165"/>
      <c r="E250" s="97">
        <f>SUM(E251)</f>
        <v>920</v>
      </c>
      <c r="G250" s="99"/>
      <c r="I250" s="100">
        <f>ROUND(E250*G250,2)</f>
        <v>0</v>
      </c>
    </row>
    <row r="251" spans="1:9" s="101" customFormat="1" ht="11.25" outlineLevel="1">
      <c r="B251" s="102" t="s">
        <v>151</v>
      </c>
      <c r="C251" s="102"/>
      <c r="D251" s="103"/>
      <c r="E251" s="104">
        <v>920</v>
      </c>
      <c r="G251" s="105"/>
      <c r="H251" s="106"/>
      <c r="I251" s="107"/>
    </row>
    <row r="252" spans="1:9" s="101" customFormat="1" ht="3.75" customHeight="1" outlineLevel="1">
      <c r="B252" s="102"/>
      <c r="C252" s="102"/>
      <c r="D252" s="103"/>
      <c r="E252" s="104"/>
      <c r="G252" s="105"/>
      <c r="H252" s="106"/>
      <c r="I252" s="107"/>
    </row>
    <row r="253" spans="1:9" s="101" customFormat="1" ht="30" customHeight="1">
      <c r="A253" s="166" t="s">
        <v>157</v>
      </c>
      <c r="B253" s="164"/>
      <c r="C253" s="164"/>
      <c r="D253" s="164"/>
      <c r="E253" s="165"/>
      <c r="F253" s="112"/>
      <c r="G253" s="167">
        <f>SUM($I$5:$I$250)</f>
        <v>0</v>
      </c>
      <c r="H253" s="168"/>
      <c r="I253" s="169"/>
    </row>
    <row r="254" spans="1:9" s="101" customFormat="1" ht="30" customHeight="1">
      <c r="A254" s="166" t="s">
        <v>158</v>
      </c>
      <c r="B254" s="164"/>
      <c r="C254" s="164"/>
      <c r="D254" s="164"/>
      <c r="E254" s="165"/>
      <c r="F254" s="112"/>
      <c r="G254" s="167">
        <f>G253*1.21</f>
        <v>0</v>
      </c>
      <c r="H254" s="168"/>
      <c r="I254" s="169"/>
    </row>
    <row r="255" spans="1:9" s="101" customFormat="1" ht="11.25" outlineLevel="1">
      <c r="B255" s="102"/>
      <c r="C255" s="102"/>
      <c r="D255" s="103"/>
      <c r="E255" s="104"/>
      <c r="G255" s="105"/>
      <c r="H255" s="106"/>
      <c r="I255" s="107"/>
    </row>
  </sheetData>
  <mergeCells count="45">
    <mergeCell ref="G253:I253"/>
    <mergeCell ref="A254:E254"/>
    <mergeCell ref="G254:I254"/>
    <mergeCell ref="A241:D241"/>
    <mergeCell ref="A243:D243"/>
    <mergeCell ref="A245:D245"/>
    <mergeCell ref="A248:D248"/>
    <mergeCell ref="A250:D250"/>
    <mergeCell ref="A253:E253"/>
    <mergeCell ref="A224:D224"/>
    <mergeCell ref="A227:D227"/>
    <mergeCell ref="A230:D230"/>
    <mergeCell ref="A232:D232"/>
    <mergeCell ref="A234:D234"/>
    <mergeCell ref="A239:D239"/>
    <mergeCell ref="A210:D210"/>
    <mergeCell ref="A212:D212"/>
    <mergeCell ref="A216:D216"/>
    <mergeCell ref="A218:D218"/>
    <mergeCell ref="A220:D220"/>
    <mergeCell ref="A222:D222"/>
    <mergeCell ref="A137:D137"/>
    <mergeCell ref="A139:D139"/>
    <mergeCell ref="A141:D141"/>
    <mergeCell ref="A144:D144"/>
    <mergeCell ref="A146:D146"/>
    <mergeCell ref="A206:D206"/>
    <mergeCell ref="A98:D98"/>
    <mergeCell ref="A100:D100"/>
    <mergeCell ref="A103:D103"/>
    <mergeCell ref="A105:D105"/>
    <mergeCell ref="A122:D122"/>
    <mergeCell ref="A132:D132"/>
    <mergeCell ref="A48:D48"/>
    <mergeCell ref="A55:D55"/>
    <mergeCell ref="A69:D69"/>
    <mergeCell ref="A72:D72"/>
    <mergeCell ref="A87:D87"/>
    <mergeCell ref="A95:D95"/>
    <mergeCell ref="A5:D5"/>
    <mergeCell ref="A22:D22"/>
    <mergeCell ref="A32:D32"/>
    <mergeCell ref="A38:D38"/>
    <mergeCell ref="A42:D42"/>
    <mergeCell ref="A46:D46"/>
  </mergeCells>
  <pageMargins left="0.70866141732283472" right="0.70866141732283472" top="0.74803149606299213" bottom="0.74803149606299213" header="0.31496062992125984" footer="0.31496062992125984"/>
  <pageSetup paperSize="9" scale="82" fitToHeight="0" orientation="portrait" verticalDpi="0" r:id="rId1"/>
  <headerFooter>
    <oddFooter>&amp;LÚdržba veřejné zeleně a úklid veřejných prostranství ve správě MČ Praha 12&amp;R&amp;P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C16"/>
  <sheetViews>
    <sheetView showGridLines="0" showRowColHeaders="0" workbookViewId="0">
      <selection activeCell="J20" sqref="J20"/>
    </sheetView>
  </sheetViews>
  <sheetFormatPr defaultRowHeight="12.75"/>
  <cols>
    <col min="1" max="1" width="12.7109375" style="2" customWidth="1"/>
    <col min="2" max="2" width="62.5703125" style="2" customWidth="1"/>
    <col min="3" max="3" width="12.7109375" style="2" customWidth="1"/>
    <col min="4" max="7" width="9.140625" style="2"/>
    <col min="8" max="8" width="9" style="2" customWidth="1"/>
    <col min="9" max="9" width="12.7109375" style="2" customWidth="1"/>
    <col min="10" max="256" width="9.140625" style="2"/>
    <col min="257" max="257" width="12.7109375" style="2" customWidth="1"/>
    <col min="258" max="258" width="62.5703125" style="2" customWidth="1"/>
    <col min="259" max="259" width="12.7109375" style="2" customWidth="1"/>
    <col min="260" max="263" width="9.140625" style="2"/>
    <col min="264" max="264" width="9" style="2" customWidth="1"/>
    <col min="265" max="265" width="12.7109375" style="2" customWidth="1"/>
    <col min="266" max="512" width="9.140625" style="2"/>
    <col min="513" max="513" width="12.7109375" style="2" customWidth="1"/>
    <col min="514" max="514" width="62.5703125" style="2" customWidth="1"/>
    <col min="515" max="515" width="12.7109375" style="2" customWidth="1"/>
    <col min="516" max="519" width="9.140625" style="2"/>
    <col min="520" max="520" width="9" style="2" customWidth="1"/>
    <col min="521" max="521" width="12.7109375" style="2" customWidth="1"/>
    <col min="522" max="768" width="9.140625" style="2"/>
    <col min="769" max="769" width="12.7109375" style="2" customWidth="1"/>
    <col min="770" max="770" width="62.5703125" style="2" customWidth="1"/>
    <col min="771" max="771" width="12.7109375" style="2" customWidth="1"/>
    <col min="772" max="775" width="9.140625" style="2"/>
    <col min="776" max="776" width="9" style="2" customWidth="1"/>
    <col min="777" max="777" width="12.7109375" style="2" customWidth="1"/>
    <col min="778" max="1024" width="9.140625" style="2"/>
    <col min="1025" max="1025" width="12.7109375" style="2" customWidth="1"/>
    <col min="1026" max="1026" width="62.5703125" style="2" customWidth="1"/>
    <col min="1027" max="1027" width="12.7109375" style="2" customWidth="1"/>
    <col min="1028" max="1031" width="9.140625" style="2"/>
    <col min="1032" max="1032" width="9" style="2" customWidth="1"/>
    <col min="1033" max="1033" width="12.7109375" style="2" customWidth="1"/>
    <col min="1034" max="1280" width="9.140625" style="2"/>
    <col min="1281" max="1281" width="12.7109375" style="2" customWidth="1"/>
    <col min="1282" max="1282" width="62.5703125" style="2" customWidth="1"/>
    <col min="1283" max="1283" width="12.7109375" style="2" customWidth="1"/>
    <col min="1284" max="1287" width="9.140625" style="2"/>
    <col min="1288" max="1288" width="9" style="2" customWidth="1"/>
    <col min="1289" max="1289" width="12.7109375" style="2" customWidth="1"/>
    <col min="1290" max="1536" width="9.140625" style="2"/>
    <col min="1537" max="1537" width="12.7109375" style="2" customWidth="1"/>
    <col min="1538" max="1538" width="62.5703125" style="2" customWidth="1"/>
    <col min="1539" max="1539" width="12.7109375" style="2" customWidth="1"/>
    <col min="1540" max="1543" width="9.140625" style="2"/>
    <col min="1544" max="1544" width="9" style="2" customWidth="1"/>
    <col min="1545" max="1545" width="12.7109375" style="2" customWidth="1"/>
    <col min="1546" max="1792" width="9.140625" style="2"/>
    <col min="1793" max="1793" width="12.7109375" style="2" customWidth="1"/>
    <col min="1794" max="1794" width="62.5703125" style="2" customWidth="1"/>
    <col min="1795" max="1795" width="12.7109375" style="2" customWidth="1"/>
    <col min="1796" max="1799" width="9.140625" style="2"/>
    <col min="1800" max="1800" width="9" style="2" customWidth="1"/>
    <col min="1801" max="1801" width="12.7109375" style="2" customWidth="1"/>
    <col min="1802" max="2048" width="9.140625" style="2"/>
    <col min="2049" max="2049" width="12.7109375" style="2" customWidth="1"/>
    <col min="2050" max="2050" width="62.5703125" style="2" customWidth="1"/>
    <col min="2051" max="2051" width="12.7109375" style="2" customWidth="1"/>
    <col min="2052" max="2055" width="9.140625" style="2"/>
    <col min="2056" max="2056" width="9" style="2" customWidth="1"/>
    <col min="2057" max="2057" width="12.7109375" style="2" customWidth="1"/>
    <col min="2058" max="2304" width="9.140625" style="2"/>
    <col min="2305" max="2305" width="12.7109375" style="2" customWidth="1"/>
    <col min="2306" max="2306" width="62.5703125" style="2" customWidth="1"/>
    <col min="2307" max="2307" width="12.7109375" style="2" customWidth="1"/>
    <col min="2308" max="2311" width="9.140625" style="2"/>
    <col min="2312" max="2312" width="9" style="2" customWidth="1"/>
    <col min="2313" max="2313" width="12.7109375" style="2" customWidth="1"/>
    <col min="2314" max="2560" width="9.140625" style="2"/>
    <col min="2561" max="2561" width="12.7109375" style="2" customWidth="1"/>
    <col min="2562" max="2562" width="62.5703125" style="2" customWidth="1"/>
    <col min="2563" max="2563" width="12.7109375" style="2" customWidth="1"/>
    <col min="2564" max="2567" width="9.140625" style="2"/>
    <col min="2568" max="2568" width="9" style="2" customWidth="1"/>
    <col min="2569" max="2569" width="12.7109375" style="2" customWidth="1"/>
    <col min="2570" max="2816" width="9.140625" style="2"/>
    <col min="2817" max="2817" width="12.7109375" style="2" customWidth="1"/>
    <col min="2818" max="2818" width="62.5703125" style="2" customWidth="1"/>
    <col min="2819" max="2819" width="12.7109375" style="2" customWidth="1"/>
    <col min="2820" max="2823" width="9.140625" style="2"/>
    <col min="2824" max="2824" width="9" style="2" customWidth="1"/>
    <col min="2825" max="2825" width="12.7109375" style="2" customWidth="1"/>
    <col min="2826" max="3072" width="9.140625" style="2"/>
    <col min="3073" max="3073" width="12.7109375" style="2" customWidth="1"/>
    <col min="3074" max="3074" width="62.5703125" style="2" customWidth="1"/>
    <col min="3075" max="3075" width="12.7109375" style="2" customWidth="1"/>
    <col min="3076" max="3079" width="9.140625" style="2"/>
    <col min="3080" max="3080" width="9" style="2" customWidth="1"/>
    <col min="3081" max="3081" width="12.7109375" style="2" customWidth="1"/>
    <col min="3082" max="3328" width="9.140625" style="2"/>
    <col min="3329" max="3329" width="12.7109375" style="2" customWidth="1"/>
    <col min="3330" max="3330" width="62.5703125" style="2" customWidth="1"/>
    <col min="3331" max="3331" width="12.7109375" style="2" customWidth="1"/>
    <col min="3332" max="3335" width="9.140625" style="2"/>
    <col min="3336" max="3336" width="9" style="2" customWidth="1"/>
    <col min="3337" max="3337" width="12.7109375" style="2" customWidth="1"/>
    <col min="3338" max="3584" width="9.140625" style="2"/>
    <col min="3585" max="3585" width="12.7109375" style="2" customWidth="1"/>
    <col min="3586" max="3586" width="62.5703125" style="2" customWidth="1"/>
    <col min="3587" max="3587" width="12.7109375" style="2" customWidth="1"/>
    <col min="3588" max="3591" width="9.140625" style="2"/>
    <col min="3592" max="3592" width="9" style="2" customWidth="1"/>
    <col min="3593" max="3593" width="12.7109375" style="2" customWidth="1"/>
    <col min="3594" max="3840" width="9.140625" style="2"/>
    <col min="3841" max="3841" width="12.7109375" style="2" customWidth="1"/>
    <col min="3842" max="3842" width="62.5703125" style="2" customWidth="1"/>
    <col min="3843" max="3843" width="12.7109375" style="2" customWidth="1"/>
    <col min="3844" max="3847" width="9.140625" style="2"/>
    <col min="3848" max="3848" width="9" style="2" customWidth="1"/>
    <col min="3849" max="3849" width="12.7109375" style="2" customWidth="1"/>
    <col min="3850" max="4096" width="9.140625" style="2"/>
    <col min="4097" max="4097" width="12.7109375" style="2" customWidth="1"/>
    <col min="4098" max="4098" width="62.5703125" style="2" customWidth="1"/>
    <col min="4099" max="4099" width="12.7109375" style="2" customWidth="1"/>
    <col min="4100" max="4103" width="9.140625" style="2"/>
    <col min="4104" max="4104" width="9" style="2" customWidth="1"/>
    <col min="4105" max="4105" width="12.7109375" style="2" customWidth="1"/>
    <col min="4106" max="4352" width="9.140625" style="2"/>
    <col min="4353" max="4353" width="12.7109375" style="2" customWidth="1"/>
    <col min="4354" max="4354" width="62.5703125" style="2" customWidth="1"/>
    <col min="4355" max="4355" width="12.7109375" style="2" customWidth="1"/>
    <col min="4356" max="4359" width="9.140625" style="2"/>
    <col min="4360" max="4360" width="9" style="2" customWidth="1"/>
    <col min="4361" max="4361" width="12.7109375" style="2" customWidth="1"/>
    <col min="4362" max="4608" width="9.140625" style="2"/>
    <col min="4609" max="4609" width="12.7109375" style="2" customWidth="1"/>
    <col min="4610" max="4610" width="62.5703125" style="2" customWidth="1"/>
    <col min="4611" max="4611" width="12.7109375" style="2" customWidth="1"/>
    <col min="4612" max="4615" width="9.140625" style="2"/>
    <col min="4616" max="4616" width="9" style="2" customWidth="1"/>
    <col min="4617" max="4617" width="12.7109375" style="2" customWidth="1"/>
    <col min="4618" max="4864" width="9.140625" style="2"/>
    <col min="4865" max="4865" width="12.7109375" style="2" customWidth="1"/>
    <col min="4866" max="4866" width="62.5703125" style="2" customWidth="1"/>
    <col min="4867" max="4867" width="12.7109375" style="2" customWidth="1"/>
    <col min="4868" max="4871" width="9.140625" style="2"/>
    <col min="4872" max="4872" width="9" style="2" customWidth="1"/>
    <col min="4873" max="4873" width="12.7109375" style="2" customWidth="1"/>
    <col min="4874" max="5120" width="9.140625" style="2"/>
    <col min="5121" max="5121" width="12.7109375" style="2" customWidth="1"/>
    <col min="5122" max="5122" width="62.5703125" style="2" customWidth="1"/>
    <col min="5123" max="5123" width="12.7109375" style="2" customWidth="1"/>
    <col min="5124" max="5127" width="9.140625" style="2"/>
    <col min="5128" max="5128" width="9" style="2" customWidth="1"/>
    <col min="5129" max="5129" width="12.7109375" style="2" customWidth="1"/>
    <col min="5130" max="5376" width="9.140625" style="2"/>
    <col min="5377" max="5377" width="12.7109375" style="2" customWidth="1"/>
    <col min="5378" max="5378" width="62.5703125" style="2" customWidth="1"/>
    <col min="5379" max="5379" width="12.7109375" style="2" customWidth="1"/>
    <col min="5380" max="5383" width="9.140625" style="2"/>
    <col min="5384" max="5384" width="9" style="2" customWidth="1"/>
    <col min="5385" max="5385" width="12.7109375" style="2" customWidth="1"/>
    <col min="5386" max="5632" width="9.140625" style="2"/>
    <col min="5633" max="5633" width="12.7109375" style="2" customWidth="1"/>
    <col min="5634" max="5634" width="62.5703125" style="2" customWidth="1"/>
    <col min="5635" max="5635" width="12.7109375" style="2" customWidth="1"/>
    <col min="5636" max="5639" width="9.140625" style="2"/>
    <col min="5640" max="5640" width="9" style="2" customWidth="1"/>
    <col min="5641" max="5641" width="12.7109375" style="2" customWidth="1"/>
    <col min="5642" max="5888" width="9.140625" style="2"/>
    <col min="5889" max="5889" width="12.7109375" style="2" customWidth="1"/>
    <col min="5890" max="5890" width="62.5703125" style="2" customWidth="1"/>
    <col min="5891" max="5891" width="12.7109375" style="2" customWidth="1"/>
    <col min="5892" max="5895" width="9.140625" style="2"/>
    <col min="5896" max="5896" width="9" style="2" customWidth="1"/>
    <col min="5897" max="5897" width="12.7109375" style="2" customWidth="1"/>
    <col min="5898" max="6144" width="9.140625" style="2"/>
    <col min="6145" max="6145" width="12.7109375" style="2" customWidth="1"/>
    <col min="6146" max="6146" width="62.5703125" style="2" customWidth="1"/>
    <col min="6147" max="6147" width="12.7109375" style="2" customWidth="1"/>
    <col min="6148" max="6151" width="9.140625" style="2"/>
    <col min="6152" max="6152" width="9" style="2" customWidth="1"/>
    <col min="6153" max="6153" width="12.7109375" style="2" customWidth="1"/>
    <col min="6154" max="6400" width="9.140625" style="2"/>
    <col min="6401" max="6401" width="12.7109375" style="2" customWidth="1"/>
    <col min="6402" max="6402" width="62.5703125" style="2" customWidth="1"/>
    <col min="6403" max="6403" width="12.7109375" style="2" customWidth="1"/>
    <col min="6404" max="6407" width="9.140625" style="2"/>
    <col min="6408" max="6408" width="9" style="2" customWidth="1"/>
    <col min="6409" max="6409" width="12.7109375" style="2" customWidth="1"/>
    <col min="6410" max="6656" width="9.140625" style="2"/>
    <col min="6657" max="6657" width="12.7109375" style="2" customWidth="1"/>
    <col min="6658" max="6658" width="62.5703125" style="2" customWidth="1"/>
    <col min="6659" max="6659" width="12.7109375" style="2" customWidth="1"/>
    <col min="6660" max="6663" width="9.140625" style="2"/>
    <col min="6664" max="6664" width="9" style="2" customWidth="1"/>
    <col min="6665" max="6665" width="12.7109375" style="2" customWidth="1"/>
    <col min="6666" max="6912" width="9.140625" style="2"/>
    <col min="6913" max="6913" width="12.7109375" style="2" customWidth="1"/>
    <col min="6914" max="6914" width="62.5703125" style="2" customWidth="1"/>
    <col min="6915" max="6915" width="12.7109375" style="2" customWidth="1"/>
    <col min="6916" max="6919" width="9.140625" style="2"/>
    <col min="6920" max="6920" width="9" style="2" customWidth="1"/>
    <col min="6921" max="6921" width="12.7109375" style="2" customWidth="1"/>
    <col min="6922" max="7168" width="9.140625" style="2"/>
    <col min="7169" max="7169" width="12.7109375" style="2" customWidth="1"/>
    <col min="7170" max="7170" width="62.5703125" style="2" customWidth="1"/>
    <col min="7171" max="7171" width="12.7109375" style="2" customWidth="1"/>
    <col min="7172" max="7175" width="9.140625" style="2"/>
    <col min="7176" max="7176" width="9" style="2" customWidth="1"/>
    <col min="7177" max="7177" width="12.7109375" style="2" customWidth="1"/>
    <col min="7178" max="7424" width="9.140625" style="2"/>
    <col min="7425" max="7425" width="12.7109375" style="2" customWidth="1"/>
    <col min="7426" max="7426" width="62.5703125" style="2" customWidth="1"/>
    <col min="7427" max="7427" width="12.7109375" style="2" customWidth="1"/>
    <col min="7428" max="7431" width="9.140625" style="2"/>
    <col min="7432" max="7432" width="9" style="2" customWidth="1"/>
    <col min="7433" max="7433" width="12.7109375" style="2" customWidth="1"/>
    <col min="7434" max="7680" width="9.140625" style="2"/>
    <col min="7681" max="7681" width="12.7109375" style="2" customWidth="1"/>
    <col min="7682" max="7682" width="62.5703125" style="2" customWidth="1"/>
    <col min="7683" max="7683" width="12.7109375" style="2" customWidth="1"/>
    <col min="7684" max="7687" width="9.140625" style="2"/>
    <col min="7688" max="7688" width="9" style="2" customWidth="1"/>
    <col min="7689" max="7689" width="12.7109375" style="2" customWidth="1"/>
    <col min="7690" max="7936" width="9.140625" style="2"/>
    <col min="7937" max="7937" width="12.7109375" style="2" customWidth="1"/>
    <col min="7938" max="7938" width="62.5703125" style="2" customWidth="1"/>
    <col min="7939" max="7939" width="12.7109375" style="2" customWidth="1"/>
    <col min="7940" max="7943" width="9.140625" style="2"/>
    <col min="7944" max="7944" width="9" style="2" customWidth="1"/>
    <col min="7945" max="7945" width="12.7109375" style="2" customWidth="1"/>
    <col min="7946" max="8192" width="9.140625" style="2"/>
    <col min="8193" max="8193" width="12.7109375" style="2" customWidth="1"/>
    <col min="8194" max="8194" width="62.5703125" style="2" customWidth="1"/>
    <col min="8195" max="8195" width="12.7109375" style="2" customWidth="1"/>
    <col min="8196" max="8199" width="9.140625" style="2"/>
    <col min="8200" max="8200" width="9" style="2" customWidth="1"/>
    <col min="8201" max="8201" width="12.7109375" style="2" customWidth="1"/>
    <col min="8202" max="8448" width="9.140625" style="2"/>
    <col min="8449" max="8449" width="12.7109375" style="2" customWidth="1"/>
    <col min="8450" max="8450" width="62.5703125" style="2" customWidth="1"/>
    <col min="8451" max="8451" width="12.7109375" style="2" customWidth="1"/>
    <col min="8452" max="8455" width="9.140625" style="2"/>
    <col min="8456" max="8456" width="9" style="2" customWidth="1"/>
    <col min="8457" max="8457" width="12.7109375" style="2" customWidth="1"/>
    <col min="8458" max="8704" width="9.140625" style="2"/>
    <col min="8705" max="8705" width="12.7109375" style="2" customWidth="1"/>
    <col min="8706" max="8706" width="62.5703125" style="2" customWidth="1"/>
    <col min="8707" max="8707" width="12.7109375" style="2" customWidth="1"/>
    <col min="8708" max="8711" width="9.140625" style="2"/>
    <col min="8712" max="8712" width="9" style="2" customWidth="1"/>
    <col min="8713" max="8713" width="12.7109375" style="2" customWidth="1"/>
    <col min="8714" max="8960" width="9.140625" style="2"/>
    <col min="8961" max="8961" width="12.7109375" style="2" customWidth="1"/>
    <col min="8962" max="8962" width="62.5703125" style="2" customWidth="1"/>
    <col min="8963" max="8963" width="12.7109375" style="2" customWidth="1"/>
    <col min="8964" max="8967" width="9.140625" style="2"/>
    <col min="8968" max="8968" width="9" style="2" customWidth="1"/>
    <col min="8969" max="8969" width="12.7109375" style="2" customWidth="1"/>
    <col min="8970" max="9216" width="9.140625" style="2"/>
    <col min="9217" max="9217" width="12.7109375" style="2" customWidth="1"/>
    <col min="9218" max="9218" width="62.5703125" style="2" customWidth="1"/>
    <col min="9219" max="9219" width="12.7109375" style="2" customWidth="1"/>
    <col min="9220" max="9223" width="9.140625" style="2"/>
    <col min="9224" max="9224" width="9" style="2" customWidth="1"/>
    <col min="9225" max="9225" width="12.7109375" style="2" customWidth="1"/>
    <col min="9226" max="9472" width="9.140625" style="2"/>
    <col min="9473" max="9473" width="12.7109375" style="2" customWidth="1"/>
    <col min="9474" max="9474" width="62.5703125" style="2" customWidth="1"/>
    <col min="9475" max="9475" width="12.7109375" style="2" customWidth="1"/>
    <col min="9476" max="9479" width="9.140625" style="2"/>
    <col min="9480" max="9480" width="9" style="2" customWidth="1"/>
    <col min="9481" max="9481" width="12.7109375" style="2" customWidth="1"/>
    <col min="9482" max="9728" width="9.140625" style="2"/>
    <col min="9729" max="9729" width="12.7109375" style="2" customWidth="1"/>
    <col min="9730" max="9730" width="62.5703125" style="2" customWidth="1"/>
    <col min="9731" max="9731" width="12.7109375" style="2" customWidth="1"/>
    <col min="9732" max="9735" width="9.140625" style="2"/>
    <col min="9736" max="9736" width="9" style="2" customWidth="1"/>
    <col min="9737" max="9737" width="12.7109375" style="2" customWidth="1"/>
    <col min="9738" max="9984" width="9.140625" style="2"/>
    <col min="9985" max="9985" width="12.7109375" style="2" customWidth="1"/>
    <col min="9986" max="9986" width="62.5703125" style="2" customWidth="1"/>
    <col min="9987" max="9987" width="12.7109375" style="2" customWidth="1"/>
    <col min="9988" max="9991" width="9.140625" style="2"/>
    <col min="9992" max="9992" width="9" style="2" customWidth="1"/>
    <col min="9993" max="9993" width="12.7109375" style="2" customWidth="1"/>
    <col min="9994" max="10240" width="9.140625" style="2"/>
    <col min="10241" max="10241" width="12.7109375" style="2" customWidth="1"/>
    <col min="10242" max="10242" width="62.5703125" style="2" customWidth="1"/>
    <col min="10243" max="10243" width="12.7109375" style="2" customWidth="1"/>
    <col min="10244" max="10247" width="9.140625" style="2"/>
    <col min="10248" max="10248" width="9" style="2" customWidth="1"/>
    <col min="10249" max="10249" width="12.7109375" style="2" customWidth="1"/>
    <col min="10250" max="10496" width="9.140625" style="2"/>
    <col min="10497" max="10497" width="12.7109375" style="2" customWidth="1"/>
    <col min="10498" max="10498" width="62.5703125" style="2" customWidth="1"/>
    <col min="10499" max="10499" width="12.7109375" style="2" customWidth="1"/>
    <col min="10500" max="10503" width="9.140625" style="2"/>
    <col min="10504" max="10504" width="9" style="2" customWidth="1"/>
    <col min="10505" max="10505" width="12.7109375" style="2" customWidth="1"/>
    <col min="10506" max="10752" width="9.140625" style="2"/>
    <col min="10753" max="10753" width="12.7109375" style="2" customWidth="1"/>
    <col min="10754" max="10754" width="62.5703125" style="2" customWidth="1"/>
    <col min="10755" max="10755" width="12.7109375" style="2" customWidth="1"/>
    <col min="10756" max="10759" width="9.140625" style="2"/>
    <col min="10760" max="10760" width="9" style="2" customWidth="1"/>
    <col min="10761" max="10761" width="12.7109375" style="2" customWidth="1"/>
    <col min="10762" max="11008" width="9.140625" style="2"/>
    <col min="11009" max="11009" width="12.7109375" style="2" customWidth="1"/>
    <col min="11010" max="11010" width="62.5703125" style="2" customWidth="1"/>
    <col min="11011" max="11011" width="12.7109375" style="2" customWidth="1"/>
    <col min="11012" max="11015" width="9.140625" style="2"/>
    <col min="11016" max="11016" width="9" style="2" customWidth="1"/>
    <col min="11017" max="11017" width="12.7109375" style="2" customWidth="1"/>
    <col min="11018" max="11264" width="9.140625" style="2"/>
    <col min="11265" max="11265" width="12.7109375" style="2" customWidth="1"/>
    <col min="11266" max="11266" width="62.5703125" style="2" customWidth="1"/>
    <col min="11267" max="11267" width="12.7109375" style="2" customWidth="1"/>
    <col min="11268" max="11271" width="9.140625" style="2"/>
    <col min="11272" max="11272" width="9" style="2" customWidth="1"/>
    <col min="11273" max="11273" width="12.7109375" style="2" customWidth="1"/>
    <col min="11274" max="11520" width="9.140625" style="2"/>
    <col min="11521" max="11521" width="12.7109375" style="2" customWidth="1"/>
    <col min="11522" max="11522" width="62.5703125" style="2" customWidth="1"/>
    <col min="11523" max="11523" width="12.7109375" style="2" customWidth="1"/>
    <col min="11524" max="11527" width="9.140625" style="2"/>
    <col min="11528" max="11528" width="9" style="2" customWidth="1"/>
    <col min="11529" max="11529" width="12.7109375" style="2" customWidth="1"/>
    <col min="11530" max="11776" width="9.140625" style="2"/>
    <col min="11777" max="11777" width="12.7109375" style="2" customWidth="1"/>
    <col min="11778" max="11778" width="62.5703125" style="2" customWidth="1"/>
    <col min="11779" max="11779" width="12.7109375" style="2" customWidth="1"/>
    <col min="11780" max="11783" width="9.140625" style="2"/>
    <col min="11784" max="11784" width="9" style="2" customWidth="1"/>
    <col min="11785" max="11785" width="12.7109375" style="2" customWidth="1"/>
    <col min="11786" max="12032" width="9.140625" style="2"/>
    <col min="12033" max="12033" width="12.7109375" style="2" customWidth="1"/>
    <col min="12034" max="12034" width="62.5703125" style="2" customWidth="1"/>
    <col min="12035" max="12035" width="12.7109375" style="2" customWidth="1"/>
    <col min="12036" max="12039" width="9.140625" style="2"/>
    <col min="12040" max="12040" width="9" style="2" customWidth="1"/>
    <col min="12041" max="12041" width="12.7109375" style="2" customWidth="1"/>
    <col min="12042" max="12288" width="9.140625" style="2"/>
    <col min="12289" max="12289" width="12.7109375" style="2" customWidth="1"/>
    <col min="12290" max="12290" width="62.5703125" style="2" customWidth="1"/>
    <col min="12291" max="12291" width="12.7109375" style="2" customWidth="1"/>
    <col min="12292" max="12295" width="9.140625" style="2"/>
    <col min="12296" max="12296" width="9" style="2" customWidth="1"/>
    <col min="12297" max="12297" width="12.7109375" style="2" customWidth="1"/>
    <col min="12298" max="12544" width="9.140625" style="2"/>
    <col min="12545" max="12545" width="12.7109375" style="2" customWidth="1"/>
    <col min="12546" max="12546" width="62.5703125" style="2" customWidth="1"/>
    <col min="12547" max="12547" width="12.7109375" style="2" customWidth="1"/>
    <col min="12548" max="12551" width="9.140625" style="2"/>
    <col min="12552" max="12552" width="9" style="2" customWidth="1"/>
    <col min="12553" max="12553" width="12.7109375" style="2" customWidth="1"/>
    <col min="12554" max="12800" width="9.140625" style="2"/>
    <col min="12801" max="12801" width="12.7109375" style="2" customWidth="1"/>
    <col min="12802" max="12802" width="62.5703125" style="2" customWidth="1"/>
    <col min="12803" max="12803" width="12.7109375" style="2" customWidth="1"/>
    <col min="12804" max="12807" width="9.140625" style="2"/>
    <col min="12808" max="12808" width="9" style="2" customWidth="1"/>
    <col min="12809" max="12809" width="12.7109375" style="2" customWidth="1"/>
    <col min="12810" max="13056" width="9.140625" style="2"/>
    <col min="13057" max="13057" width="12.7109375" style="2" customWidth="1"/>
    <col min="13058" max="13058" width="62.5703125" style="2" customWidth="1"/>
    <col min="13059" max="13059" width="12.7109375" style="2" customWidth="1"/>
    <col min="13060" max="13063" width="9.140625" style="2"/>
    <col min="13064" max="13064" width="9" style="2" customWidth="1"/>
    <col min="13065" max="13065" width="12.7109375" style="2" customWidth="1"/>
    <col min="13066" max="13312" width="9.140625" style="2"/>
    <col min="13313" max="13313" width="12.7109375" style="2" customWidth="1"/>
    <col min="13314" max="13314" width="62.5703125" style="2" customWidth="1"/>
    <col min="13315" max="13315" width="12.7109375" style="2" customWidth="1"/>
    <col min="13316" max="13319" width="9.140625" style="2"/>
    <col min="13320" max="13320" width="9" style="2" customWidth="1"/>
    <col min="13321" max="13321" width="12.7109375" style="2" customWidth="1"/>
    <col min="13322" max="13568" width="9.140625" style="2"/>
    <col min="13569" max="13569" width="12.7109375" style="2" customWidth="1"/>
    <col min="13570" max="13570" width="62.5703125" style="2" customWidth="1"/>
    <col min="13571" max="13571" width="12.7109375" style="2" customWidth="1"/>
    <col min="13572" max="13575" width="9.140625" style="2"/>
    <col min="13576" max="13576" width="9" style="2" customWidth="1"/>
    <col min="13577" max="13577" width="12.7109375" style="2" customWidth="1"/>
    <col min="13578" max="13824" width="9.140625" style="2"/>
    <col min="13825" max="13825" width="12.7109375" style="2" customWidth="1"/>
    <col min="13826" max="13826" width="62.5703125" style="2" customWidth="1"/>
    <col min="13827" max="13827" width="12.7109375" style="2" customWidth="1"/>
    <col min="13828" max="13831" width="9.140625" style="2"/>
    <col min="13832" max="13832" width="9" style="2" customWidth="1"/>
    <col min="13833" max="13833" width="12.7109375" style="2" customWidth="1"/>
    <col min="13834" max="14080" width="9.140625" style="2"/>
    <col min="14081" max="14081" width="12.7109375" style="2" customWidth="1"/>
    <col min="14082" max="14082" width="62.5703125" style="2" customWidth="1"/>
    <col min="14083" max="14083" width="12.7109375" style="2" customWidth="1"/>
    <col min="14084" max="14087" width="9.140625" style="2"/>
    <col min="14088" max="14088" width="9" style="2" customWidth="1"/>
    <col min="14089" max="14089" width="12.7109375" style="2" customWidth="1"/>
    <col min="14090" max="14336" width="9.140625" style="2"/>
    <col min="14337" max="14337" width="12.7109375" style="2" customWidth="1"/>
    <col min="14338" max="14338" width="62.5703125" style="2" customWidth="1"/>
    <col min="14339" max="14339" width="12.7109375" style="2" customWidth="1"/>
    <col min="14340" max="14343" width="9.140625" style="2"/>
    <col min="14344" max="14344" width="9" style="2" customWidth="1"/>
    <col min="14345" max="14345" width="12.7109375" style="2" customWidth="1"/>
    <col min="14346" max="14592" width="9.140625" style="2"/>
    <col min="14593" max="14593" width="12.7109375" style="2" customWidth="1"/>
    <col min="14594" max="14594" width="62.5703125" style="2" customWidth="1"/>
    <col min="14595" max="14595" width="12.7109375" style="2" customWidth="1"/>
    <col min="14596" max="14599" width="9.140625" style="2"/>
    <col min="14600" max="14600" width="9" style="2" customWidth="1"/>
    <col min="14601" max="14601" width="12.7109375" style="2" customWidth="1"/>
    <col min="14602" max="14848" width="9.140625" style="2"/>
    <col min="14849" max="14849" width="12.7109375" style="2" customWidth="1"/>
    <col min="14850" max="14850" width="62.5703125" style="2" customWidth="1"/>
    <col min="14851" max="14851" width="12.7109375" style="2" customWidth="1"/>
    <col min="14852" max="14855" width="9.140625" style="2"/>
    <col min="14856" max="14856" width="9" style="2" customWidth="1"/>
    <col min="14857" max="14857" width="12.7109375" style="2" customWidth="1"/>
    <col min="14858" max="15104" width="9.140625" style="2"/>
    <col min="15105" max="15105" width="12.7109375" style="2" customWidth="1"/>
    <col min="15106" max="15106" width="62.5703125" style="2" customWidth="1"/>
    <col min="15107" max="15107" width="12.7109375" style="2" customWidth="1"/>
    <col min="15108" max="15111" width="9.140625" style="2"/>
    <col min="15112" max="15112" width="9" style="2" customWidth="1"/>
    <col min="15113" max="15113" width="12.7109375" style="2" customWidth="1"/>
    <col min="15114" max="15360" width="9.140625" style="2"/>
    <col min="15361" max="15361" width="12.7109375" style="2" customWidth="1"/>
    <col min="15362" max="15362" width="62.5703125" style="2" customWidth="1"/>
    <col min="15363" max="15363" width="12.7109375" style="2" customWidth="1"/>
    <col min="15364" max="15367" width="9.140625" style="2"/>
    <col min="15368" max="15368" width="9" style="2" customWidth="1"/>
    <col min="15369" max="15369" width="12.7109375" style="2" customWidth="1"/>
    <col min="15370" max="15616" width="9.140625" style="2"/>
    <col min="15617" max="15617" width="12.7109375" style="2" customWidth="1"/>
    <col min="15618" max="15618" width="62.5703125" style="2" customWidth="1"/>
    <col min="15619" max="15619" width="12.7109375" style="2" customWidth="1"/>
    <col min="15620" max="15623" width="9.140625" style="2"/>
    <col min="15624" max="15624" width="9" style="2" customWidth="1"/>
    <col min="15625" max="15625" width="12.7109375" style="2" customWidth="1"/>
    <col min="15626" max="15872" width="9.140625" style="2"/>
    <col min="15873" max="15873" width="12.7109375" style="2" customWidth="1"/>
    <col min="15874" max="15874" width="62.5703125" style="2" customWidth="1"/>
    <col min="15875" max="15875" width="12.7109375" style="2" customWidth="1"/>
    <col min="15876" max="15879" width="9.140625" style="2"/>
    <col min="15880" max="15880" width="9" style="2" customWidth="1"/>
    <col min="15881" max="15881" width="12.7109375" style="2" customWidth="1"/>
    <col min="15882" max="16128" width="9.140625" style="2"/>
    <col min="16129" max="16129" width="12.7109375" style="2" customWidth="1"/>
    <col min="16130" max="16130" width="62.5703125" style="2" customWidth="1"/>
    <col min="16131" max="16131" width="12.7109375" style="2" customWidth="1"/>
    <col min="16132" max="16135" width="9.140625" style="2"/>
    <col min="16136" max="16136" width="9" style="2" customWidth="1"/>
    <col min="16137" max="16137" width="12.7109375" style="2" customWidth="1"/>
    <col min="16138" max="16384" width="9.140625" style="2"/>
  </cols>
  <sheetData>
    <row r="1" spans="1:3" ht="50.1" customHeight="1">
      <c r="A1" s="113" t="s">
        <v>169</v>
      </c>
      <c r="B1" s="114"/>
      <c r="C1" s="114"/>
    </row>
    <row r="2" spans="1:3" s="1" customFormat="1" ht="39.950000000000003" customHeight="1">
      <c r="A2" s="115" t="s">
        <v>170</v>
      </c>
      <c r="B2" s="115"/>
      <c r="C2" s="115"/>
    </row>
    <row r="3" spans="1:3" ht="25.5" customHeight="1">
      <c r="A3" s="114"/>
      <c r="B3" s="116" t="s">
        <v>171</v>
      </c>
      <c r="C3" s="117" t="s">
        <v>180</v>
      </c>
    </row>
    <row r="4" spans="1:3" ht="25.5" customHeight="1">
      <c r="A4" s="114"/>
      <c r="B4" s="116" t="s">
        <v>172</v>
      </c>
      <c r="C4" s="118"/>
    </row>
    <row r="5" spans="1:3" ht="25.5" customHeight="1">
      <c r="A5" s="114"/>
      <c r="B5" s="114"/>
      <c r="C5" s="114"/>
    </row>
    <row r="6" spans="1:3" ht="25.5" customHeight="1"/>
    <row r="7" spans="1:3" ht="25.5" customHeight="1"/>
    <row r="8" spans="1:3" ht="25.5" customHeight="1"/>
    <row r="9" spans="1:3" ht="25.5" customHeight="1"/>
    <row r="10" spans="1:3" ht="25.5" customHeight="1"/>
    <row r="11" spans="1:3" ht="25.5" customHeight="1"/>
    <row r="12" spans="1:3" ht="25.5" customHeight="1"/>
    <row r="13" spans="1:3" ht="25.5" customHeight="1"/>
    <row r="14" spans="1:3" ht="25.5" customHeight="1"/>
    <row r="15" spans="1:3" ht="25.5" customHeight="1"/>
    <row r="16" spans="1:3" ht="25.5" customHeight="1"/>
  </sheetData>
  <printOptions horizontalCentered="1"/>
  <pageMargins left="0.78740157480314965" right="0.78740157480314965" top="0.98425196850393704" bottom="0.98425196850393704" header="0.51181102362204722" footer="0.51181102362204722"/>
  <pageSetup paperSize="9" scale="9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showRowColHeaders="0" workbookViewId="0">
      <selection activeCell="D7" sqref="D7"/>
    </sheetView>
  </sheetViews>
  <sheetFormatPr defaultRowHeight="12.75"/>
  <cols>
    <col min="1" max="1" width="5.7109375" style="121" customWidth="1"/>
    <col min="2" max="2" width="54" style="121" customWidth="1"/>
    <col min="3" max="3" width="2.28515625" style="121" customWidth="1"/>
    <col min="4" max="4" width="23" style="121" customWidth="1"/>
    <col min="5" max="256" width="9.140625" style="121"/>
    <col min="257" max="257" width="5.7109375" style="121" customWidth="1"/>
    <col min="258" max="258" width="54" style="121" customWidth="1"/>
    <col min="259" max="259" width="2.28515625" style="121" customWidth="1"/>
    <col min="260" max="260" width="23" style="121" customWidth="1"/>
    <col min="261" max="512" width="9.140625" style="121"/>
    <col min="513" max="513" width="5.7109375" style="121" customWidth="1"/>
    <col min="514" max="514" width="54" style="121" customWidth="1"/>
    <col min="515" max="515" width="2.28515625" style="121" customWidth="1"/>
    <col min="516" max="516" width="23" style="121" customWidth="1"/>
    <col min="517" max="768" width="9.140625" style="121"/>
    <col min="769" max="769" width="5.7109375" style="121" customWidth="1"/>
    <col min="770" max="770" width="54" style="121" customWidth="1"/>
    <col min="771" max="771" width="2.28515625" style="121" customWidth="1"/>
    <col min="772" max="772" width="23" style="121" customWidth="1"/>
    <col min="773" max="1024" width="9.140625" style="121"/>
    <col min="1025" max="1025" width="5.7109375" style="121" customWidth="1"/>
    <col min="1026" max="1026" width="54" style="121" customWidth="1"/>
    <col min="1027" max="1027" width="2.28515625" style="121" customWidth="1"/>
    <col min="1028" max="1028" width="23" style="121" customWidth="1"/>
    <col min="1029" max="1280" width="9.140625" style="121"/>
    <col min="1281" max="1281" width="5.7109375" style="121" customWidth="1"/>
    <col min="1282" max="1282" width="54" style="121" customWidth="1"/>
    <col min="1283" max="1283" width="2.28515625" style="121" customWidth="1"/>
    <col min="1284" max="1284" width="23" style="121" customWidth="1"/>
    <col min="1285" max="1536" width="9.140625" style="121"/>
    <col min="1537" max="1537" width="5.7109375" style="121" customWidth="1"/>
    <col min="1538" max="1538" width="54" style="121" customWidth="1"/>
    <col min="1539" max="1539" width="2.28515625" style="121" customWidth="1"/>
    <col min="1540" max="1540" width="23" style="121" customWidth="1"/>
    <col min="1541" max="1792" width="9.140625" style="121"/>
    <col min="1793" max="1793" width="5.7109375" style="121" customWidth="1"/>
    <col min="1794" max="1794" width="54" style="121" customWidth="1"/>
    <col min="1795" max="1795" width="2.28515625" style="121" customWidth="1"/>
    <col min="1796" max="1796" width="23" style="121" customWidth="1"/>
    <col min="1797" max="2048" width="9.140625" style="121"/>
    <col min="2049" max="2049" width="5.7109375" style="121" customWidth="1"/>
    <col min="2050" max="2050" width="54" style="121" customWidth="1"/>
    <col min="2051" max="2051" width="2.28515625" style="121" customWidth="1"/>
    <col min="2052" max="2052" width="23" style="121" customWidth="1"/>
    <col min="2053" max="2304" width="9.140625" style="121"/>
    <col min="2305" max="2305" width="5.7109375" style="121" customWidth="1"/>
    <col min="2306" max="2306" width="54" style="121" customWidth="1"/>
    <col min="2307" max="2307" width="2.28515625" style="121" customWidth="1"/>
    <col min="2308" max="2308" width="23" style="121" customWidth="1"/>
    <col min="2309" max="2560" width="9.140625" style="121"/>
    <col min="2561" max="2561" width="5.7109375" style="121" customWidth="1"/>
    <col min="2562" max="2562" width="54" style="121" customWidth="1"/>
    <col min="2563" max="2563" width="2.28515625" style="121" customWidth="1"/>
    <col min="2564" max="2564" width="23" style="121" customWidth="1"/>
    <col min="2565" max="2816" width="9.140625" style="121"/>
    <col min="2817" max="2817" width="5.7109375" style="121" customWidth="1"/>
    <col min="2818" max="2818" width="54" style="121" customWidth="1"/>
    <col min="2819" max="2819" width="2.28515625" style="121" customWidth="1"/>
    <col min="2820" max="2820" width="23" style="121" customWidth="1"/>
    <col min="2821" max="3072" width="9.140625" style="121"/>
    <col min="3073" max="3073" width="5.7109375" style="121" customWidth="1"/>
    <col min="3074" max="3074" width="54" style="121" customWidth="1"/>
    <col min="3075" max="3075" width="2.28515625" style="121" customWidth="1"/>
    <col min="3076" max="3076" width="23" style="121" customWidth="1"/>
    <col min="3077" max="3328" width="9.140625" style="121"/>
    <col min="3329" max="3329" width="5.7109375" style="121" customWidth="1"/>
    <col min="3330" max="3330" width="54" style="121" customWidth="1"/>
    <col min="3331" max="3331" width="2.28515625" style="121" customWidth="1"/>
    <col min="3332" max="3332" width="23" style="121" customWidth="1"/>
    <col min="3333" max="3584" width="9.140625" style="121"/>
    <col min="3585" max="3585" width="5.7109375" style="121" customWidth="1"/>
    <col min="3586" max="3586" width="54" style="121" customWidth="1"/>
    <col min="3587" max="3587" width="2.28515625" style="121" customWidth="1"/>
    <col min="3588" max="3588" width="23" style="121" customWidth="1"/>
    <col min="3589" max="3840" width="9.140625" style="121"/>
    <col min="3841" max="3841" width="5.7109375" style="121" customWidth="1"/>
    <col min="3842" max="3842" width="54" style="121" customWidth="1"/>
    <col min="3843" max="3843" width="2.28515625" style="121" customWidth="1"/>
    <col min="3844" max="3844" width="23" style="121" customWidth="1"/>
    <col min="3845" max="4096" width="9.140625" style="121"/>
    <col min="4097" max="4097" width="5.7109375" style="121" customWidth="1"/>
    <col min="4098" max="4098" width="54" style="121" customWidth="1"/>
    <col min="4099" max="4099" width="2.28515625" style="121" customWidth="1"/>
    <col min="4100" max="4100" width="23" style="121" customWidth="1"/>
    <col min="4101" max="4352" width="9.140625" style="121"/>
    <col min="4353" max="4353" width="5.7109375" style="121" customWidth="1"/>
    <col min="4354" max="4354" width="54" style="121" customWidth="1"/>
    <col min="4355" max="4355" width="2.28515625" style="121" customWidth="1"/>
    <col min="4356" max="4356" width="23" style="121" customWidth="1"/>
    <col min="4357" max="4608" width="9.140625" style="121"/>
    <col min="4609" max="4609" width="5.7109375" style="121" customWidth="1"/>
    <col min="4610" max="4610" width="54" style="121" customWidth="1"/>
    <col min="4611" max="4611" width="2.28515625" style="121" customWidth="1"/>
    <col min="4612" max="4612" width="23" style="121" customWidth="1"/>
    <col min="4613" max="4864" width="9.140625" style="121"/>
    <col min="4865" max="4865" width="5.7109375" style="121" customWidth="1"/>
    <col min="4866" max="4866" width="54" style="121" customWidth="1"/>
    <col min="4867" max="4867" width="2.28515625" style="121" customWidth="1"/>
    <col min="4868" max="4868" width="23" style="121" customWidth="1"/>
    <col min="4869" max="5120" width="9.140625" style="121"/>
    <col min="5121" max="5121" width="5.7109375" style="121" customWidth="1"/>
    <col min="5122" max="5122" width="54" style="121" customWidth="1"/>
    <col min="5123" max="5123" width="2.28515625" style="121" customWidth="1"/>
    <col min="5124" max="5124" width="23" style="121" customWidth="1"/>
    <col min="5125" max="5376" width="9.140625" style="121"/>
    <col min="5377" max="5377" width="5.7109375" style="121" customWidth="1"/>
    <col min="5378" max="5378" width="54" style="121" customWidth="1"/>
    <col min="5379" max="5379" width="2.28515625" style="121" customWidth="1"/>
    <col min="5380" max="5380" width="23" style="121" customWidth="1"/>
    <col min="5381" max="5632" width="9.140625" style="121"/>
    <col min="5633" max="5633" width="5.7109375" style="121" customWidth="1"/>
    <col min="5634" max="5634" width="54" style="121" customWidth="1"/>
    <col min="5635" max="5635" width="2.28515625" style="121" customWidth="1"/>
    <col min="5636" max="5636" width="23" style="121" customWidth="1"/>
    <col min="5637" max="5888" width="9.140625" style="121"/>
    <col min="5889" max="5889" width="5.7109375" style="121" customWidth="1"/>
    <col min="5890" max="5890" width="54" style="121" customWidth="1"/>
    <col min="5891" max="5891" width="2.28515625" style="121" customWidth="1"/>
    <col min="5892" max="5892" width="23" style="121" customWidth="1"/>
    <col min="5893" max="6144" width="9.140625" style="121"/>
    <col min="6145" max="6145" width="5.7109375" style="121" customWidth="1"/>
    <col min="6146" max="6146" width="54" style="121" customWidth="1"/>
    <col min="6147" max="6147" width="2.28515625" style="121" customWidth="1"/>
    <col min="6148" max="6148" width="23" style="121" customWidth="1"/>
    <col min="6149" max="6400" width="9.140625" style="121"/>
    <col min="6401" max="6401" width="5.7109375" style="121" customWidth="1"/>
    <col min="6402" max="6402" width="54" style="121" customWidth="1"/>
    <col min="6403" max="6403" width="2.28515625" style="121" customWidth="1"/>
    <col min="6404" max="6404" width="23" style="121" customWidth="1"/>
    <col min="6405" max="6656" width="9.140625" style="121"/>
    <col min="6657" max="6657" width="5.7109375" style="121" customWidth="1"/>
    <col min="6658" max="6658" width="54" style="121" customWidth="1"/>
    <col min="6659" max="6659" width="2.28515625" style="121" customWidth="1"/>
    <col min="6660" max="6660" width="23" style="121" customWidth="1"/>
    <col min="6661" max="6912" width="9.140625" style="121"/>
    <col min="6913" max="6913" width="5.7109375" style="121" customWidth="1"/>
    <col min="6914" max="6914" width="54" style="121" customWidth="1"/>
    <col min="6915" max="6915" width="2.28515625" style="121" customWidth="1"/>
    <col min="6916" max="6916" width="23" style="121" customWidth="1"/>
    <col min="6917" max="7168" width="9.140625" style="121"/>
    <col min="7169" max="7169" width="5.7109375" style="121" customWidth="1"/>
    <col min="7170" max="7170" width="54" style="121" customWidth="1"/>
    <col min="7171" max="7171" width="2.28515625" style="121" customWidth="1"/>
    <col min="7172" max="7172" width="23" style="121" customWidth="1"/>
    <col min="7173" max="7424" width="9.140625" style="121"/>
    <col min="7425" max="7425" width="5.7109375" style="121" customWidth="1"/>
    <col min="7426" max="7426" width="54" style="121" customWidth="1"/>
    <col min="7427" max="7427" width="2.28515625" style="121" customWidth="1"/>
    <col min="7428" max="7428" width="23" style="121" customWidth="1"/>
    <col min="7429" max="7680" width="9.140625" style="121"/>
    <col min="7681" max="7681" width="5.7109375" style="121" customWidth="1"/>
    <col min="7682" max="7682" width="54" style="121" customWidth="1"/>
    <col min="7683" max="7683" width="2.28515625" style="121" customWidth="1"/>
    <col min="7684" max="7684" width="23" style="121" customWidth="1"/>
    <col min="7685" max="7936" width="9.140625" style="121"/>
    <col min="7937" max="7937" width="5.7109375" style="121" customWidth="1"/>
    <col min="7938" max="7938" width="54" style="121" customWidth="1"/>
    <col min="7939" max="7939" width="2.28515625" style="121" customWidth="1"/>
    <col min="7940" max="7940" width="23" style="121" customWidth="1"/>
    <col min="7941" max="8192" width="9.140625" style="121"/>
    <col min="8193" max="8193" width="5.7109375" style="121" customWidth="1"/>
    <col min="8194" max="8194" width="54" style="121" customWidth="1"/>
    <col min="8195" max="8195" width="2.28515625" style="121" customWidth="1"/>
    <col min="8196" max="8196" width="23" style="121" customWidth="1"/>
    <col min="8197" max="8448" width="9.140625" style="121"/>
    <col min="8449" max="8449" width="5.7109375" style="121" customWidth="1"/>
    <col min="8450" max="8450" width="54" style="121" customWidth="1"/>
    <col min="8451" max="8451" width="2.28515625" style="121" customWidth="1"/>
    <col min="8452" max="8452" width="23" style="121" customWidth="1"/>
    <col min="8453" max="8704" width="9.140625" style="121"/>
    <col min="8705" max="8705" width="5.7109375" style="121" customWidth="1"/>
    <col min="8706" max="8706" width="54" style="121" customWidth="1"/>
    <col min="8707" max="8707" width="2.28515625" style="121" customWidth="1"/>
    <col min="8708" max="8708" width="23" style="121" customWidth="1"/>
    <col min="8709" max="8960" width="9.140625" style="121"/>
    <col min="8961" max="8961" width="5.7109375" style="121" customWidth="1"/>
    <col min="8962" max="8962" width="54" style="121" customWidth="1"/>
    <col min="8963" max="8963" width="2.28515625" style="121" customWidth="1"/>
    <col min="8964" max="8964" width="23" style="121" customWidth="1"/>
    <col min="8965" max="9216" width="9.140625" style="121"/>
    <col min="9217" max="9217" width="5.7109375" style="121" customWidth="1"/>
    <col min="9218" max="9218" width="54" style="121" customWidth="1"/>
    <col min="9219" max="9219" width="2.28515625" style="121" customWidth="1"/>
    <col min="9220" max="9220" width="23" style="121" customWidth="1"/>
    <col min="9221" max="9472" width="9.140625" style="121"/>
    <col min="9473" max="9473" width="5.7109375" style="121" customWidth="1"/>
    <col min="9474" max="9474" width="54" style="121" customWidth="1"/>
    <col min="9475" max="9475" width="2.28515625" style="121" customWidth="1"/>
    <col min="9476" max="9476" width="23" style="121" customWidth="1"/>
    <col min="9477" max="9728" width="9.140625" style="121"/>
    <col min="9729" max="9729" width="5.7109375" style="121" customWidth="1"/>
    <col min="9730" max="9730" width="54" style="121" customWidth="1"/>
    <col min="9731" max="9731" width="2.28515625" style="121" customWidth="1"/>
    <col min="9732" max="9732" width="23" style="121" customWidth="1"/>
    <col min="9733" max="9984" width="9.140625" style="121"/>
    <col min="9985" max="9985" width="5.7109375" style="121" customWidth="1"/>
    <col min="9986" max="9986" width="54" style="121" customWidth="1"/>
    <col min="9987" max="9987" width="2.28515625" style="121" customWidth="1"/>
    <col min="9988" max="9988" width="23" style="121" customWidth="1"/>
    <col min="9989" max="10240" width="9.140625" style="121"/>
    <col min="10241" max="10241" width="5.7109375" style="121" customWidth="1"/>
    <col min="10242" max="10242" width="54" style="121" customWidth="1"/>
    <col min="10243" max="10243" width="2.28515625" style="121" customWidth="1"/>
    <col min="10244" max="10244" width="23" style="121" customWidth="1"/>
    <col min="10245" max="10496" width="9.140625" style="121"/>
    <col min="10497" max="10497" width="5.7109375" style="121" customWidth="1"/>
    <col min="10498" max="10498" width="54" style="121" customWidth="1"/>
    <col min="10499" max="10499" width="2.28515625" style="121" customWidth="1"/>
    <col min="10500" max="10500" width="23" style="121" customWidth="1"/>
    <col min="10501" max="10752" width="9.140625" style="121"/>
    <col min="10753" max="10753" width="5.7109375" style="121" customWidth="1"/>
    <col min="10754" max="10754" width="54" style="121" customWidth="1"/>
    <col min="10755" max="10755" width="2.28515625" style="121" customWidth="1"/>
    <col min="10756" max="10756" width="23" style="121" customWidth="1"/>
    <col min="10757" max="11008" width="9.140625" style="121"/>
    <col min="11009" max="11009" width="5.7109375" style="121" customWidth="1"/>
    <col min="11010" max="11010" width="54" style="121" customWidth="1"/>
    <col min="11011" max="11011" width="2.28515625" style="121" customWidth="1"/>
    <col min="11012" max="11012" width="23" style="121" customWidth="1"/>
    <col min="11013" max="11264" width="9.140625" style="121"/>
    <col min="11265" max="11265" width="5.7109375" style="121" customWidth="1"/>
    <col min="11266" max="11266" width="54" style="121" customWidth="1"/>
    <col min="11267" max="11267" width="2.28515625" style="121" customWidth="1"/>
    <col min="11268" max="11268" width="23" style="121" customWidth="1"/>
    <col min="11269" max="11520" width="9.140625" style="121"/>
    <col min="11521" max="11521" width="5.7109375" style="121" customWidth="1"/>
    <col min="11522" max="11522" width="54" style="121" customWidth="1"/>
    <col min="11523" max="11523" width="2.28515625" style="121" customWidth="1"/>
    <col min="11524" max="11524" width="23" style="121" customWidth="1"/>
    <col min="11525" max="11776" width="9.140625" style="121"/>
    <col min="11777" max="11777" width="5.7109375" style="121" customWidth="1"/>
    <col min="11778" max="11778" width="54" style="121" customWidth="1"/>
    <col min="11779" max="11779" width="2.28515625" style="121" customWidth="1"/>
    <col min="11780" max="11780" width="23" style="121" customWidth="1"/>
    <col min="11781" max="12032" width="9.140625" style="121"/>
    <col min="12033" max="12033" width="5.7109375" style="121" customWidth="1"/>
    <col min="12034" max="12034" width="54" style="121" customWidth="1"/>
    <col min="12035" max="12035" width="2.28515625" style="121" customWidth="1"/>
    <col min="12036" max="12036" width="23" style="121" customWidth="1"/>
    <col min="12037" max="12288" width="9.140625" style="121"/>
    <col min="12289" max="12289" width="5.7109375" style="121" customWidth="1"/>
    <col min="12290" max="12290" width="54" style="121" customWidth="1"/>
    <col min="12291" max="12291" width="2.28515625" style="121" customWidth="1"/>
    <col min="12292" max="12292" width="23" style="121" customWidth="1"/>
    <col min="12293" max="12544" width="9.140625" style="121"/>
    <col min="12545" max="12545" width="5.7109375" style="121" customWidth="1"/>
    <col min="12546" max="12546" width="54" style="121" customWidth="1"/>
    <col min="12547" max="12547" width="2.28515625" style="121" customWidth="1"/>
    <col min="12548" max="12548" width="23" style="121" customWidth="1"/>
    <col min="12549" max="12800" width="9.140625" style="121"/>
    <col min="12801" max="12801" width="5.7109375" style="121" customWidth="1"/>
    <col min="12802" max="12802" width="54" style="121" customWidth="1"/>
    <col min="12803" max="12803" width="2.28515625" style="121" customWidth="1"/>
    <col min="12804" max="12804" width="23" style="121" customWidth="1"/>
    <col min="12805" max="13056" width="9.140625" style="121"/>
    <col min="13057" max="13057" width="5.7109375" style="121" customWidth="1"/>
    <col min="13058" max="13058" width="54" style="121" customWidth="1"/>
    <col min="13059" max="13059" width="2.28515625" style="121" customWidth="1"/>
    <col min="13060" max="13060" width="23" style="121" customWidth="1"/>
    <col min="13061" max="13312" width="9.140625" style="121"/>
    <col min="13313" max="13313" width="5.7109375" style="121" customWidth="1"/>
    <col min="13314" max="13314" width="54" style="121" customWidth="1"/>
    <col min="13315" max="13315" width="2.28515625" style="121" customWidth="1"/>
    <col min="13316" max="13316" width="23" style="121" customWidth="1"/>
    <col min="13317" max="13568" width="9.140625" style="121"/>
    <col min="13569" max="13569" width="5.7109375" style="121" customWidth="1"/>
    <col min="13570" max="13570" width="54" style="121" customWidth="1"/>
    <col min="13571" max="13571" width="2.28515625" style="121" customWidth="1"/>
    <col min="13572" max="13572" width="23" style="121" customWidth="1"/>
    <col min="13573" max="13824" width="9.140625" style="121"/>
    <col min="13825" max="13825" width="5.7109375" style="121" customWidth="1"/>
    <col min="13826" max="13826" width="54" style="121" customWidth="1"/>
    <col min="13827" max="13827" width="2.28515625" style="121" customWidth="1"/>
    <col min="13828" max="13828" width="23" style="121" customWidth="1"/>
    <col min="13829" max="14080" width="9.140625" style="121"/>
    <col min="14081" max="14081" width="5.7109375" style="121" customWidth="1"/>
    <col min="14082" max="14082" width="54" style="121" customWidth="1"/>
    <col min="14083" max="14083" width="2.28515625" style="121" customWidth="1"/>
    <col min="14084" max="14084" width="23" style="121" customWidth="1"/>
    <col min="14085" max="14336" width="9.140625" style="121"/>
    <col min="14337" max="14337" width="5.7109375" style="121" customWidth="1"/>
    <col min="14338" max="14338" width="54" style="121" customWidth="1"/>
    <col min="14339" max="14339" width="2.28515625" style="121" customWidth="1"/>
    <col min="14340" max="14340" width="23" style="121" customWidth="1"/>
    <col min="14341" max="14592" width="9.140625" style="121"/>
    <col min="14593" max="14593" width="5.7109375" style="121" customWidth="1"/>
    <col min="14594" max="14594" width="54" style="121" customWidth="1"/>
    <col min="14595" max="14595" width="2.28515625" style="121" customWidth="1"/>
    <col min="14596" max="14596" width="23" style="121" customWidth="1"/>
    <col min="14597" max="14848" width="9.140625" style="121"/>
    <col min="14849" max="14849" width="5.7109375" style="121" customWidth="1"/>
    <col min="14850" max="14850" width="54" style="121" customWidth="1"/>
    <col min="14851" max="14851" width="2.28515625" style="121" customWidth="1"/>
    <col min="14852" max="14852" width="23" style="121" customWidth="1"/>
    <col min="14853" max="15104" width="9.140625" style="121"/>
    <col min="15105" max="15105" width="5.7109375" style="121" customWidth="1"/>
    <col min="15106" max="15106" width="54" style="121" customWidth="1"/>
    <col min="15107" max="15107" width="2.28515625" style="121" customWidth="1"/>
    <col min="15108" max="15108" width="23" style="121" customWidth="1"/>
    <col min="15109" max="15360" width="9.140625" style="121"/>
    <col min="15361" max="15361" width="5.7109375" style="121" customWidth="1"/>
    <col min="15362" max="15362" width="54" style="121" customWidth="1"/>
    <col min="15363" max="15363" width="2.28515625" style="121" customWidth="1"/>
    <col min="15364" max="15364" width="23" style="121" customWidth="1"/>
    <col min="15365" max="15616" width="9.140625" style="121"/>
    <col min="15617" max="15617" width="5.7109375" style="121" customWidth="1"/>
    <col min="15618" max="15618" width="54" style="121" customWidth="1"/>
    <col min="15619" max="15619" width="2.28515625" style="121" customWidth="1"/>
    <col min="15620" max="15620" width="23" style="121" customWidth="1"/>
    <col min="15621" max="15872" width="9.140625" style="121"/>
    <col min="15873" max="15873" width="5.7109375" style="121" customWidth="1"/>
    <col min="15874" max="15874" width="54" style="121" customWidth="1"/>
    <col min="15875" max="15875" width="2.28515625" style="121" customWidth="1"/>
    <col min="15876" max="15876" width="23" style="121" customWidth="1"/>
    <col min="15877" max="16128" width="9.140625" style="121"/>
    <col min="16129" max="16129" width="5.7109375" style="121" customWidth="1"/>
    <col min="16130" max="16130" width="54" style="121" customWidth="1"/>
    <col min="16131" max="16131" width="2.28515625" style="121" customWidth="1"/>
    <col min="16132" max="16132" width="23" style="121" customWidth="1"/>
    <col min="16133" max="16384" width="9.140625" style="121"/>
  </cols>
  <sheetData>
    <row r="1" spans="1:5" ht="66.75" customHeight="1">
      <c r="A1" s="120" t="s">
        <v>173</v>
      </c>
    </row>
    <row r="2" spans="1:5" s="124" customFormat="1" ht="45" customHeight="1">
      <c r="A2" s="122" t="s">
        <v>174</v>
      </c>
      <c r="B2" s="123"/>
    </row>
    <row r="3" spans="1:5" s="125" customFormat="1" ht="30" customHeight="1">
      <c r="B3" s="126" t="s">
        <v>157</v>
      </c>
      <c r="C3" s="127"/>
      <c r="D3" s="128">
        <f>Práce!G253</f>
        <v>0</v>
      </c>
      <c r="E3" s="129"/>
    </row>
    <row r="4" spans="1:5" s="125" customFormat="1" ht="30" customHeight="1">
      <c r="B4" s="126" t="s">
        <v>175</v>
      </c>
      <c r="C4" s="130"/>
      <c r="D4" s="128">
        <f>1.21*D3</f>
        <v>0</v>
      </c>
      <c r="E4" s="129"/>
    </row>
    <row r="5" spans="1:5" s="125" customFormat="1" ht="38.25" customHeight="1">
      <c r="A5" s="131" t="s">
        <v>176</v>
      </c>
      <c r="B5" s="132"/>
      <c r="C5" s="133"/>
      <c r="D5" s="134"/>
      <c r="E5" s="135"/>
    </row>
    <row r="6" spans="1:5" s="125" customFormat="1" ht="54.75" customHeight="1">
      <c r="A6" s="170" t="s">
        <v>181</v>
      </c>
      <c r="B6" s="170"/>
      <c r="C6" s="133"/>
      <c r="D6" s="136"/>
      <c r="E6" s="135"/>
    </row>
    <row r="7" spans="1:5" s="125" customFormat="1" ht="30" customHeight="1">
      <c r="B7" s="126" t="s">
        <v>157</v>
      </c>
      <c r="C7" s="127"/>
      <c r="D7" s="141">
        <f>4.5*270000*Index!C4</f>
        <v>0</v>
      </c>
      <c r="E7" s="142"/>
    </row>
    <row r="8" spans="1:5" s="125" customFormat="1" ht="30" customHeight="1">
      <c r="B8" s="126" t="s">
        <v>175</v>
      </c>
      <c r="C8" s="130"/>
      <c r="D8" s="128">
        <f>1.21*D7</f>
        <v>0</v>
      </c>
      <c r="E8" s="129"/>
    </row>
    <row r="9" spans="1:5" s="125" customFormat="1" ht="41.25" customHeight="1">
      <c r="A9" s="122" t="s">
        <v>177</v>
      </c>
      <c r="B9" s="137"/>
      <c r="C9" s="130"/>
      <c r="D9" s="138"/>
      <c r="E9" s="135"/>
    </row>
    <row r="10" spans="1:5" s="125" customFormat="1" ht="30" customHeight="1">
      <c r="B10" s="139" t="s">
        <v>178</v>
      </c>
      <c r="C10" s="130"/>
      <c r="D10" s="140">
        <f>D3+D7</f>
        <v>0</v>
      </c>
      <c r="E10" s="129"/>
    </row>
    <row r="11" spans="1:5" s="125" customFormat="1" ht="30" customHeight="1">
      <c r="B11" s="139" t="s">
        <v>179</v>
      </c>
      <c r="C11" s="130"/>
      <c r="D11" s="140">
        <f>D4+D8</f>
        <v>0</v>
      </c>
      <c r="E11" s="129"/>
    </row>
  </sheetData>
  <mergeCells count="1">
    <mergeCell ref="A6:B6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>
    <oddFooter>&amp;LÚdržba veřejné zeleně a úklid veřejných prostranství ve správě MČ Praha 12&amp;R&amp;P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7"/>
  <sheetViews>
    <sheetView showGridLines="0" showRowColHeaders="0" workbookViewId="0"/>
  </sheetViews>
  <sheetFormatPr defaultColWidth="9.140625" defaultRowHeight="12.75"/>
  <cols>
    <col min="1" max="1" width="40.85546875" style="2" customWidth="1"/>
    <col min="2" max="2" width="18.42578125" style="5" customWidth="1"/>
    <col min="3" max="3" width="11.28515625" style="2" customWidth="1"/>
    <col min="4" max="6" width="8.7109375" style="2" customWidth="1"/>
    <col min="7" max="16384" width="9.140625" style="2"/>
  </cols>
  <sheetData>
    <row r="1" spans="1:3" ht="23.1" customHeight="1">
      <c r="A1" s="1" t="s">
        <v>30</v>
      </c>
    </row>
    <row r="2" spans="1:3" ht="40.15" customHeight="1">
      <c r="A2" s="1" t="s">
        <v>263</v>
      </c>
    </row>
    <row r="3" spans="1:3" s="9" customFormat="1" ht="15.75">
      <c r="A3" s="10" t="s">
        <v>31</v>
      </c>
      <c r="B3" s="12" t="s">
        <v>32</v>
      </c>
    </row>
    <row r="4" spans="1:3" ht="15">
      <c r="A4" s="196" t="s">
        <v>266</v>
      </c>
      <c r="B4" s="197">
        <v>282</v>
      </c>
    </row>
    <row r="5" spans="1:3" ht="15">
      <c r="A5" s="198" t="s">
        <v>267</v>
      </c>
      <c r="B5" s="199">
        <v>2535</v>
      </c>
    </row>
    <row r="6" spans="1:3" ht="15">
      <c r="A6" s="198" t="s">
        <v>268</v>
      </c>
      <c r="B6" s="199">
        <v>417</v>
      </c>
    </row>
    <row r="7" spans="1:3" ht="15">
      <c r="A7" s="198" t="s">
        <v>269</v>
      </c>
      <c r="B7" s="199">
        <v>173</v>
      </c>
    </row>
    <row r="8" spans="1:3" ht="15">
      <c r="A8" s="198" t="s">
        <v>270</v>
      </c>
      <c r="B8" s="199">
        <v>193</v>
      </c>
      <c r="C8" s="65"/>
    </row>
    <row r="9" spans="1:3" ht="15">
      <c r="A9" s="198" t="s">
        <v>271</v>
      </c>
      <c r="B9" s="199">
        <v>260</v>
      </c>
    </row>
    <row r="10" spans="1:3" s="9" customFormat="1" ht="15.75">
      <c r="A10" s="198" t="s">
        <v>272</v>
      </c>
      <c r="B10" s="199">
        <v>146</v>
      </c>
    </row>
    <row r="11" spans="1:3" ht="15">
      <c r="A11" s="198" t="s">
        <v>273</v>
      </c>
      <c r="B11" s="199">
        <v>26</v>
      </c>
    </row>
    <row r="12" spans="1:3" ht="15">
      <c r="A12" s="198" t="s">
        <v>274</v>
      </c>
      <c r="B12" s="199">
        <v>165</v>
      </c>
    </row>
    <row r="13" spans="1:3" ht="15">
      <c r="A13" s="198" t="s">
        <v>275</v>
      </c>
      <c r="B13" s="199">
        <v>156</v>
      </c>
    </row>
    <row r="14" spans="1:3" ht="15">
      <c r="A14" s="198" t="s">
        <v>276</v>
      </c>
      <c r="B14" s="199">
        <v>18360</v>
      </c>
    </row>
    <row r="15" spans="1:3" ht="15">
      <c r="A15" s="198" t="s">
        <v>264</v>
      </c>
      <c r="B15" s="199">
        <v>160553</v>
      </c>
    </row>
    <row r="16" spans="1:3" ht="15">
      <c r="A16" s="200" t="s">
        <v>277</v>
      </c>
      <c r="B16" s="201">
        <v>12122</v>
      </c>
    </row>
    <row r="17" spans="1:2" ht="15.75">
      <c r="A17" s="10" t="s">
        <v>33</v>
      </c>
      <c r="B17" s="11">
        <f>SUM(B4:B16)</f>
        <v>195388</v>
      </c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F51"/>
  <sheetViews>
    <sheetView showGridLines="0" showRowColHeaders="0" zoomScale="115" zoomScaleNormal="115" workbookViewId="0"/>
  </sheetViews>
  <sheetFormatPr defaultColWidth="9.140625" defaultRowHeight="12.75"/>
  <cols>
    <col min="1" max="1" width="40.85546875" style="2" customWidth="1"/>
    <col min="2" max="2" width="4.140625" style="5" bestFit="1" customWidth="1"/>
    <col min="3" max="6" width="8.85546875" style="2" customWidth="1"/>
    <col min="7" max="16384" width="9.140625" style="2"/>
  </cols>
  <sheetData>
    <row r="1" spans="1:6" ht="23.1" customHeight="1">
      <c r="A1" s="1" t="s">
        <v>28</v>
      </c>
    </row>
    <row r="2" spans="1:6" ht="40.15" customHeight="1">
      <c r="A2" s="1" t="s">
        <v>263</v>
      </c>
    </row>
    <row r="3" spans="1:6" s="3" customFormat="1">
      <c r="A3" s="63" t="s">
        <v>27</v>
      </c>
      <c r="B3" s="159" t="s">
        <v>2</v>
      </c>
      <c r="C3" s="157" t="s">
        <v>1</v>
      </c>
      <c r="D3" s="157"/>
      <c r="E3" s="157"/>
      <c r="F3" s="158"/>
    </row>
    <row r="4" spans="1:6" s="3" customFormat="1">
      <c r="A4" s="64" t="s">
        <v>0</v>
      </c>
      <c r="B4" s="160"/>
      <c r="C4" s="6" t="s">
        <v>3</v>
      </c>
      <c r="D4" s="6" t="s">
        <v>4</v>
      </c>
      <c r="E4" s="7" t="s">
        <v>5</v>
      </c>
      <c r="F4" s="8" t="s">
        <v>6</v>
      </c>
    </row>
    <row r="6" spans="1:6" s="4" customFormat="1" ht="15">
      <c r="A6" s="177" t="s">
        <v>19</v>
      </c>
      <c r="B6" s="178" t="s">
        <v>7</v>
      </c>
      <c r="C6" s="179">
        <f>SUM(C7:C24)</f>
        <v>134934</v>
      </c>
      <c r="D6" s="179">
        <f>SUM(D7:D24)</f>
        <v>122665</v>
      </c>
      <c r="E6" s="179">
        <f>SUM(E7:E24)</f>
        <v>10702</v>
      </c>
      <c r="F6" s="180">
        <f>SUM(F7:F24)</f>
        <v>1567</v>
      </c>
    </row>
    <row r="7" spans="1:6" s="172" customFormat="1" ht="14.25">
      <c r="A7" s="181" t="s">
        <v>22</v>
      </c>
      <c r="B7" s="182" t="s">
        <v>7</v>
      </c>
      <c r="C7" s="183">
        <f t="shared" ref="C7:C51" si="0">SUM(D7:F7)</f>
        <v>14</v>
      </c>
      <c r="D7" s="183">
        <v>14</v>
      </c>
      <c r="E7" s="183"/>
      <c r="F7" s="184"/>
    </row>
    <row r="8" spans="1:6" s="172" customFormat="1" ht="14.25">
      <c r="A8" s="181" t="s">
        <v>259</v>
      </c>
      <c r="B8" s="182" t="s">
        <v>7</v>
      </c>
      <c r="C8" s="183">
        <f t="shared" si="0"/>
        <v>85</v>
      </c>
      <c r="D8" s="183">
        <v>56</v>
      </c>
      <c r="E8" s="183">
        <v>29</v>
      </c>
      <c r="F8" s="184"/>
    </row>
    <row r="9" spans="1:6" s="172" customFormat="1" ht="14.25">
      <c r="A9" s="181" t="s">
        <v>8</v>
      </c>
      <c r="B9" s="182" t="s">
        <v>7</v>
      </c>
      <c r="C9" s="183">
        <f t="shared" si="0"/>
        <v>2891</v>
      </c>
      <c r="D9" s="183">
        <v>2614</v>
      </c>
      <c r="E9" s="183">
        <v>243</v>
      </c>
      <c r="F9" s="184">
        <v>34</v>
      </c>
    </row>
    <row r="10" spans="1:6" s="172" customFormat="1" ht="14.25">
      <c r="A10" s="181" t="s">
        <v>9</v>
      </c>
      <c r="B10" s="182" t="s">
        <v>7</v>
      </c>
      <c r="C10" s="183">
        <f t="shared" si="0"/>
        <v>11906</v>
      </c>
      <c r="D10" s="183">
        <v>11906</v>
      </c>
      <c r="E10" s="183"/>
      <c r="F10" s="184"/>
    </row>
    <row r="11" spans="1:6" s="172" customFormat="1" ht="14.25">
      <c r="A11" s="181" t="s">
        <v>192</v>
      </c>
      <c r="B11" s="182" t="s">
        <v>7</v>
      </c>
      <c r="C11" s="183">
        <f t="shared" si="0"/>
        <v>206</v>
      </c>
      <c r="D11" s="183">
        <v>206</v>
      </c>
      <c r="E11" s="183"/>
      <c r="F11" s="184"/>
    </row>
    <row r="12" spans="1:6" s="172" customFormat="1" ht="14.25">
      <c r="A12" s="181" t="s">
        <v>201</v>
      </c>
      <c r="B12" s="182" t="s">
        <v>7</v>
      </c>
      <c r="C12" s="183">
        <f t="shared" si="0"/>
        <v>1764</v>
      </c>
      <c r="D12" s="183">
        <v>1542</v>
      </c>
      <c r="E12" s="183">
        <v>222</v>
      </c>
      <c r="F12" s="184"/>
    </row>
    <row r="13" spans="1:6" s="172" customFormat="1" ht="14.25">
      <c r="A13" s="181" t="s">
        <v>23</v>
      </c>
      <c r="B13" s="182" t="s">
        <v>7</v>
      </c>
      <c r="C13" s="183">
        <f t="shared" si="0"/>
        <v>33</v>
      </c>
      <c r="D13" s="183">
        <v>33</v>
      </c>
      <c r="E13" s="183"/>
      <c r="F13" s="184"/>
    </row>
    <row r="14" spans="1:6" s="172" customFormat="1" ht="14.25">
      <c r="A14" s="181" t="s">
        <v>20</v>
      </c>
      <c r="B14" s="182" t="s">
        <v>7</v>
      </c>
      <c r="C14" s="183">
        <f t="shared" si="0"/>
        <v>8027</v>
      </c>
      <c r="D14" s="183">
        <v>5490</v>
      </c>
      <c r="E14" s="183">
        <v>2239</v>
      </c>
      <c r="F14" s="184">
        <v>298</v>
      </c>
    </row>
    <row r="15" spans="1:6" s="172" customFormat="1" ht="14.25">
      <c r="A15" s="181" t="s">
        <v>10</v>
      </c>
      <c r="B15" s="182" t="s">
        <v>7</v>
      </c>
      <c r="C15" s="183">
        <f t="shared" si="0"/>
        <v>480</v>
      </c>
      <c r="D15" s="183">
        <v>480</v>
      </c>
      <c r="E15" s="183"/>
      <c r="F15" s="184"/>
    </row>
    <row r="16" spans="1:6" s="172" customFormat="1" ht="14.25">
      <c r="A16" s="181" t="s">
        <v>11</v>
      </c>
      <c r="B16" s="182" t="s">
        <v>7</v>
      </c>
      <c r="C16" s="183">
        <f t="shared" si="0"/>
        <v>292</v>
      </c>
      <c r="D16" s="183"/>
      <c r="E16" s="183">
        <v>292</v>
      </c>
      <c r="F16" s="184"/>
    </row>
    <row r="17" spans="1:6" s="172" customFormat="1" ht="14.25">
      <c r="A17" s="181" t="s">
        <v>12</v>
      </c>
      <c r="B17" s="182" t="s">
        <v>7</v>
      </c>
      <c r="C17" s="183">
        <f t="shared" si="0"/>
        <v>2315</v>
      </c>
      <c r="D17" s="183">
        <v>2251</v>
      </c>
      <c r="E17" s="183">
        <v>64</v>
      </c>
      <c r="F17" s="184"/>
    </row>
    <row r="18" spans="1:6" s="172" customFormat="1" ht="14.25">
      <c r="A18" s="181" t="s">
        <v>13</v>
      </c>
      <c r="B18" s="182" t="s">
        <v>7</v>
      </c>
      <c r="C18" s="183">
        <f t="shared" si="0"/>
        <v>85182</v>
      </c>
      <c r="D18" s="183">
        <v>80491</v>
      </c>
      <c r="E18" s="183">
        <v>4478</v>
      </c>
      <c r="F18" s="184">
        <v>213</v>
      </c>
    </row>
    <row r="19" spans="1:6" s="172" customFormat="1" ht="14.25">
      <c r="A19" s="181" t="s">
        <v>14</v>
      </c>
      <c r="B19" s="182" t="s">
        <v>7</v>
      </c>
      <c r="C19" s="183">
        <f t="shared" si="0"/>
        <v>16</v>
      </c>
      <c r="D19" s="183">
        <v>16</v>
      </c>
      <c r="E19" s="183"/>
      <c r="F19" s="184"/>
    </row>
    <row r="20" spans="1:6" s="172" customFormat="1" ht="14.25">
      <c r="A20" s="181" t="s">
        <v>15</v>
      </c>
      <c r="B20" s="182" t="s">
        <v>7</v>
      </c>
      <c r="C20" s="183">
        <f t="shared" si="0"/>
        <v>4902</v>
      </c>
      <c r="D20" s="183">
        <v>4599</v>
      </c>
      <c r="E20" s="183">
        <v>303</v>
      </c>
      <c r="F20" s="184"/>
    </row>
    <row r="21" spans="1:6" s="172" customFormat="1" ht="14.25">
      <c r="A21" s="181" t="s">
        <v>212</v>
      </c>
      <c r="B21" s="182" t="s">
        <v>7</v>
      </c>
      <c r="C21" s="183">
        <f t="shared" si="0"/>
        <v>241</v>
      </c>
      <c r="D21" s="183">
        <v>3</v>
      </c>
      <c r="E21" s="183"/>
      <c r="F21" s="184">
        <v>238</v>
      </c>
    </row>
    <row r="22" spans="1:6" s="172" customFormat="1" ht="14.25">
      <c r="A22" s="181" t="s">
        <v>16</v>
      </c>
      <c r="B22" s="182" t="s">
        <v>7</v>
      </c>
      <c r="C22" s="183">
        <f t="shared" si="0"/>
        <v>218</v>
      </c>
      <c r="D22" s="183">
        <v>218</v>
      </c>
      <c r="E22" s="183"/>
      <c r="F22" s="184"/>
    </row>
    <row r="23" spans="1:6" s="172" customFormat="1" ht="14.25">
      <c r="A23" s="181" t="s">
        <v>17</v>
      </c>
      <c r="B23" s="182" t="s">
        <v>7</v>
      </c>
      <c r="C23" s="183">
        <f t="shared" si="0"/>
        <v>8922</v>
      </c>
      <c r="D23" s="183">
        <v>5308</v>
      </c>
      <c r="E23" s="183">
        <v>2830</v>
      </c>
      <c r="F23" s="184">
        <v>784</v>
      </c>
    </row>
    <row r="24" spans="1:6" s="172" customFormat="1" ht="14.25">
      <c r="A24" s="181" t="s">
        <v>18</v>
      </c>
      <c r="B24" s="182" t="s">
        <v>7</v>
      </c>
      <c r="C24" s="183">
        <f t="shared" si="0"/>
        <v>7440</v>
      </c>
      <c r="D24" s="183">
        <v>7438</v>
      </c>
      <c r="E24" s="183">
        <v>2</v>
      </c>
      <c r="F24" s="184"/>
    </row>
    <row r="25" spans="1:6" s="172" customFormat="1" ht="14.25">
      <c r="A25" s="185" t="s">
        <v>265</v>
      </c>
      <c r="B25" s="186" t="s">
        <v>7</v>
      </c>
      <c r="C25" s="187">
        <f>SUM(C26)</f>
        <v>147</v>
      </c>
      <c r="D25" s="187">
        <f>SUM(D26)</f>
        <v>147</v>
      </c>
      <c r="E25" s="187">
        <f>SUM(E26)</f>
        <v>0</v>
      </c>
      <c r="F25" s="188">
        <f t="shared" ref="F25" si="1">SUM(F26:F29)</f>
        <v>0</v>
      </c>
    </row>
    <row r="26" spans="1:6" s="172" customFormat="1" ht="14.25">
      <c r="A26" s="181" t="s">
        <v>18</v>
      </c>
      <c r="B26" s="182" t="s">
        <v>7</v>
      </c>
      <c r="C26" s="183">
        <f t="shared" si="0"/>
        <v>147</v>
      </c>
      <c r="D26" s="183">
        <v>147</v>
      </c>
      <c r="E26" s="183"/>
      <c r="F26" s="184"/>
    </row>
    <row r="27" spans="1:6" s="172" customFormat="1" ht="14.25">
      <c r="A27" s="185" t="s">
        <v>21</v>
      </c>
      <c r="B27" s="186" t="s">
        <v>7</v>
      </c>
      <c r="C27" s="187">
        <f>SUM(C28:C39)</f>
        <v>15709</v>
      </c>
      <c r="D27" s="187">
        <f>SUM(D28:D39)</f>
        <v>13222</v>
      </c>
      <c r="E27" s="187">
        <f>SUM(E28:E39)</f>
        <v>2487</v>
      </c>
      <c r="F27" s="188">
        <f t="shared" ref="F27" si="2">SUM(F28:F31)</f>
        <v>0</v>
      </c>
    </row>
    <row r="28" spans="1:6" s="172" customFormat="1" ht="14.25">
      <c r="A28" s="181" t="s">
        <v>22</v>
      </c>
      <c r="B28" s="182" t="s">
        <v>7</v>
      </c>
      <c r="C28" s="183">
        <f t="shared" si="0"/>
        <v>1196</v>
      </c>
      <c r="D28" s="183">
        <v>1196</v>
      </c>
      <c r="E28" s="183"/>
      <c r="F28" s="184"/>
    </row>
    <row r="29" spans="1:6" s="172" customFormat="1" ht="14.25">
      <c r="A29" s="181" t="s">
        <v>259</v>
      </c>
      <c r="B29" s="182" t="s">
        <v>7</v>
      </c>
      <c r="C29" s="183">
        <f t="shared" si="0"/>
        <v>67</v>
      </c>
      <c r="D29" s="183">
        <v>67</v>
      </c>
      <c r="E29" s="183"/>
      <c r="F29" s="184"/>
    </row>
    <row r="30" spans="1:6" s="172" customFormat="1" ht="14.25">
      <c r="A30" s="181" t="s">
        <v>8</v>
      </c>
      <c r="B30" s="182" t="s">
        <v>7</v>
      </c>
      <c r="C30" s="183">
        <f t="shared" si="0"/>
        <v>172</v>
      </c>
      <c r="D30" s="183">
        <v>166</v>
      </c>
      <c r="E30" s="183">
        <v>6</v>
      </c>
      <c r="F30" s="184"/>
    </row>
    <row r="31" spans="1:6" s="172" customFormat="1" ht="14.25">
      <c r="A31" s="181" t="s">
        <v>9</v>
      </c>
      <c r="B31" s="182" t="s">
        <v>7</v>
      </c>
      <c r="C31" s="183">
        <f t="shared" si="0"/>
        <v>1208</v>
      </c>
      <c r="D31" s="183">
        <v>1208</v>
      </c>
      <c r="E31" s="183"/>
      <c r="F31" s="184"/>
    </row>
    <row r="32" spans="1:6" s="172" customFormat="1" ht="14.25">
      <c r="A32" s="181" t="s">
        <v>192</v>
      </c>
      <c r="B32" s="182" t="s">
        <v>7</v>
      </c>
      <c r="C32" s="183">
        <f t="shared" si="0"/>
        <v>25</v>
      </c>
      <c r="D32" s="183">
        <v>25</v>
      </c>
      <c r="E32" s="183"/>
      <c r="F32" s="184"/>
    </row>
    <row r="33" spans="1:6" s="172" customFormat="1" ht="14.25">
      <c r="A33" s="181" t="s">
        <v>196</v>
      </c>
      <c r="B33" s="182" t="s">
        <v>7</v>
      </c>
      <c r="C33" s="183">
        <f t="shared" si="0"/>
        <v>212</v>
      </c>
      <c r="D33" s="183"/>
      <c r="E33" s="183">
        <v>212</v>
      </c>
      <c r="F33" s="184"/>
    </row>
    <row r="34" spans="1:6" s="172" customFormat="1" ht="14.25">
      <c r="A34" s="181" t="s">
        <v>23</v>
      </c>
      <c r="B34" s="182" t="s">
        <v>7</v>
      </c>
      <c r="C34" s="183">
        <f t="shared" si="0"/>
        <v>108</v>
      </c>
      <c r="D34" s="183">
        <v>108</v>
      </c>
      <c r="E34" s="183"/>
      <c r="F34" s="184"/>
    </row>
    <row r="35" spans="1:6" s="172" customFormat="1" ht="14.25">
      <c r="A35" s="181" t="s">
        <v>20</v>
      </c>
      <c r="B35" s="182" t="s">
        <v>7</v>
      </c>
      <c r="C35" s="183">
        <f t="shared" si="0"/>
        <v>497</v>
      </c>
      <c r="D35" s="183">
        <v>230</v>
      </c>
      <c r="E35" s="183">
        <v>267</v>
      </c>
      <c r="F35" s="184"/>
    </row>
    <row r="36" spans="1:6" s="172" customFormat="1" ht="14.25">
      <c r="A36" s="181" t="s">
        <v>11</v>
      </c>
      <c r="B36" s="182" t="s">
        <v>7</v>
      </c>
      <c r="C36" s="183">
        <f t="shared" si="0"/>
        <v>140</v>
      </c>
      <c r="D36" s="183"/>
      <c r="E36" s="183">
        <v>140</v>
      </c>
      <c r="F36" s="184"/>
    </row>
    <row r="37" spans="1:6" s="172" customFormat="1" ht="14.25">
      <c r="A37" s="181" t="s">
        <v>13</v>
      </c>
      <c r="B37" s="182" t="s">
        <v>7</v>
      </c>
      <c r="C37" s="183">
        <f t="shared" si="0"/>
        <v>7917</v>
      </c>
      <c r="D37" s="183">
        <v>6380</v>
      </c>
      <c r="E37" s="183">
        <v>1537</v>
      </c>
      <c r="F37" s="184"/>
    </row>
    <row r="38" spans="1:6" s="172" customFormat="1" ht="14.25">
      <c r="A38" s="181" t="s">
        <v>17</v>
      </c>
      <c r="B38" s="182" t="s">
        <v>7</v>
      </c>
      <c r="C38" s="183">
        <f t="shared" si="0"/>
        <v>504</v>
      </c>
      <c r="D38" s="183">
        <v>193</v>
      </c>
      <c r="E38" s="183">
        <v>311</v>
      </c>
      <c r="F38" s="184"/>
    </row>
    <row r="39" spans="1:6" s="172" customFormat="1" ht="14.25">
      <c r="A39" s="181" t="s">
        <v>18</v>
      </c>
      <c r="B39" s="182" t="s">
        <v>7</v>
      </c>
      <c r="C39" s="183">
        <f t="shared" si="0"/>
        <v>3663</v>
      </c>
      <c r="D39" s="183">
        <v>3649</v>
      </c>
      <c r="E39" s="183">
        <v>14</v>
      </c>
      <c r="F39" s="184"/>
    </row>
    <row r="40" spans="1:6" s="172" customFormat="1" ht="14.25">
      <c r="A40" s="185" t="s">
        <v>24</v>
      </c>
      <c r="B40" s="189" t="s">
        <v>7</v>
      </c>
      <c r="C40" s="190">
        <f>SUM(C41:C42)</f>
        <v>12367</v>
      </c>
      <c r="D40" s="190">
        <f>SUM(D41:D42)</f>
        <v>12367</v>
      </c>
      <c r="E40" s="190">
        <f t="shared" ref="E40:F40" si="3">SUM(E41)</f>
        <v>0</v>
      </c>
      <c r="F40" s="191">
        <f t="shared" si="3"/>
        <v>0</v>
      </c>
    </row>
    <row r="41" spans="1:6" s="172" customFormat="1" ht="14.25">
      <c r="A41" s="181" t="s">
        <v>9</v>
      </c>
      <c r="B41" s="182" t="s">
        <v>7</v>
      </c>
      <c r="C41" s="183">
        <f t="shared" si="0"/>
        <v>12307</v>
      </c>
      <c r="D41" s="183">
        <v>12307</v>
      </c>
      <c r="E41" s="183"/>
      <c r="F41" s="184"/>
    </row>
    <row r="42" spans="1:6" s="172" customFormat="1" ht="14.25">
      <c r="A42" s="181" t="s">
        <v>18</v>
      </c>
      <c r="B42" s="182" t="s">
        <v>7</v>
      </c>
      <c r="C42" s="183">
        <f t="shared" si="0"/>
        <v>60</v>
      </c>
      <c r="D42" s="183">
        <v>60</v>
      </c>
      <c r="E42" s="183"/>
      <c r="F42" s="184"/>
    </row>
    <row r="43" spans="1:6" s="172" customFormat="1" ht="14.25">
      <c r="A43" s="185" t="s">
        <v>25</v>
      </c>
      <c r="B43" s="189" t="s">
        <v>7</v>
      </c>
      <c r="C43" s="190">
        <f>SUM(C44:C45)</f>
        <v>2529</v>
      </c>
      <c r="D43" s="190">
        <f>SUM(D44:D45)</f>
        <v>2082</v>
      </c>
      <c r="E43" s="190">
        <f>SUM(E44:E45)</f>
        <v>447</v>
      </c>
      <c r="F43" s="191">
        <f>SUM(F44)</f>
        <v>0</v>
      </c>
    </row>
    <row r="44" spans="1:6" s="172" customFormat="1" ht="14.25">
      <c r="A44" s="181" t="s">
        <v>9</v>
      </c>
      <c r="B44" s="182" t="s">
        <v>7</v>
      </c>
      <c r="C44" s="183">
        <f t="shared" si="0"/>
        <v>2082</v>
      </c>
      <c r="D44" s="183">
        <v>2082</v>
      </c>
      <c r="E44" s="183"/>
      <c r="F44" s="184"/>
    </row>
    <row r="45" spans="1:6" s="172" customFormat="1" ht="14.25">
      <c r="A45" s="181" t="s">
        <v>11</v>
      </c>
      <c r="B45" s="182" t="s">
        <v>7</v>
      </c>
      <c r="C45" s="183">
        <f t="shared" si="0"/>
        <v>447</v>
      </c>
      <c r="D45" s="183"/>
      <c r="E45" s="183">
        <v>447</v>
      </c>
      <c r="F45" s="184"/>
    </row>
    <row r="46" spans="1:6" s="172" customFormat="1" ht="14.25">
      <c r="A46" s="185" t="s">
        <v>26</v>
      </c>
      <c r="B46" s="189" t="s">
        <v>7</v>
      </c>
      <c r="C46" s="190">
        <f>SUM(C47:C50)</f>
        <v>29702</v>
      </c>
      <c r="D46" s="190">
        <f>SUM(D47:D50)</f>
        <v>26532</v>
      </c>
      <c r="E46" s="190">
        <f>SUM(E47:E50)</f>
        <v>2973</v>
      </c>
      <c r="F46" s="191">
        <f>SUM(F47:F50)</f>
        <v>197</v>
      </c>
    </row>
    <row r="47" spans="1:6" s="172" customFormat="1" ht="14.25">
      <c r="A47" s="181" t="s">
        <v>8</v>
      </c>
      <c r="B47" s="182" t="s">
        <v>7</v>
      </c>
      <c r="C47" s="183">
        <f t="shared" si="0"/>
        <v>1192</v>
      </c>
      <c r="D47" s="183">
        <v>1062</v>
      </c>
      <c r="E47" s="183">
        <v>130</v>
      </c>
      <c r="F47" s="184"/>
    </row>
    <row r="48" spans="1:6" s="172" customFormat="1" ht="14.25">
      <c r="A48" s="181" t="s">
        <v>20</v>
      </c>
      <c r="B48" s="182" t="s">
        <v>7</v>
      </c>
      <c r="C48" s="183">
        <f t="shared" si="0"/>
        <v>138</v>
      </c>
      <c r="D48" s="183">
        <v>91</v>
      </c>
      <c r="E48" s="183">
        <v>47</v>
      </c>
      <c r="F48" s="184"/>
    </row>
    <row r="49" spans="1:6" s="172" customFormat="1" ht="14.25">
      <c r="A49" s="181" t="s">
        <v>13</v>
      </c>
      <c r="B49" s="182" t="s">
        <v>7</v>
      </c>
      <c r="C49" s="183">
        <f t="shared" si="0"/>
        <v>28270</v>
      </c>
      <c r="D49" s="183">
        <v>25277</v>
      </c>
      <c r="E49" s="183">
        <v>2796</v>
      </c>
      <c r="F49" s="184">
        <v>197</v>
      </c>
    </row>
    <row r="50" spans="1:6" s="172" customFormat="1" ht="14.25">
      <c r="A50" s="192" t="s">
        <v>17</v>
      </c>
      <c r="B50" s="193" t="s">
        <v>7</v>
      </c>
      <c r="C50" s="194">
        <f t="shared" si="0"/>
        <v>102</v>
      </c>
      <c r="D50" s="194">
        <v>102</v>
      </c>
      <c r="E50" s="194"/>
      <c r="F50" s="195"/>
    </row>
    <row r="51" spans="1:6" s="172" customFormat="1" ht="18.600000000000001" customHeight="1">
      <c r="A51" s="173" t="s">
        <v>29</v>
      </c>
      <c r="B51" s="174" t="s">
        <v>7</v>
      </c>
      <c r="C51" s="175">
        <f>SUM(C6:C50)/2</f>
        <v>195388</v>
      </c>
      <c r="D51" s="175">
        <f>SUM(D6:D50)/2</f>
        <v>177015</v>
      </c>
      <c r="E51" s="175">
        <f>SUM(E6:E50)/2</f>
        <v>16609</v>
      </c>
      <c r="F51" s="176">
        <f>SUM(F6:F50)/2</f>
        <v>1764</v>
      </c>
    </row>
  </sheetData>
  <mergeCells count="2">
    <mergeCell ref="C3:F3"/>
    <mergeCell ref="B3:B4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D2040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182</v>
      </c>
    </row>
    <row r="2" spans="1:4" ht="15.75">
      <c r="A2" s="143" t="s">
        <v>225</v>
      </c>
    </row>
    <row r="3" spans="1:4" ht="25.5" customHeight="1"/>
    <row r="4" spans="1:4" s="119" customFormat="1" ht="15" customHeight="1">
      <c r="A4" s="144"/>
      <c r="B4" s="144" t="s">
        <v>70</v>
      </c>
      <c r="C4" s="144" t="s">
        <v>183</v>
      </c>
      <c r="D4" s="145" t="s">
        <v>184</v>
      </c>
    </row>
    <row r="5" spans="1:4" ht="3.75" customHeight="1"/>
    <row r="6" spans="1:4">
      <c r="A6" s="146" t="s">
        <v>185</v>
      </c>
      <c r="B6" s="146"/>
      <c r="C6" s="147"/>
      <c r="D6" s="148"/>
    </row>
    <row r="7" spans="1:4">
      <c r="B7" s="149" t="s">
        <v>224</v>
      </c>
      <c r="C7" s="150"/>
      <c r="D7" s="151"/>
    </row>
    <row r="8" spans="1:4">
      <c r="B8" s="152">
        <v>999990001</v>
      </c>
      <c r="C8" s="150" t="s">
        <v>186</v>
      </c>
      <c r="D8" s="151">
        <v>104</v>
      </c>
    </row>
    <row r="9" spans="1:4">
      <c r="A9" s="146" t="s">
        <v>227</v>
      </c>
      <c r="B9" s="146"/>
      <c r="C9" s="147"/>
      <c r="D9" s="148"/>
    </row>
    <row r="10" spans="1:4">
      <c r="B10" s="149" t="s">
        <v>224</v>
      </c>
      <c r="C10" s="150"/>
      <c r="D10" s="151"/>
    </row>
    <row r="11" spans="1:4">
      <c r="B11" s="152">
        <v>999990054</v>
      </c>
      <c r="C11" s="150" t="s">
        <v>228</v>
      </c>
      <c r="D11" s="151">
        <v>1</v>
      </c>
    </row>
    <row r="12" spans="1:4">
      <c r="A12" s="146" t="s">
        <v>8</v>
      </c>
      <c r="B12" s="146"/>
      <c r="C12" s="147"/>
      <c r="D12" s="148"/>
    </row>
    <row r="13" spans="1:4">
      <c r="B13" s="149" t="s">
        <v>4</v>
      </c>
      <c r="C13" s="150"/>
      <c r="D13" s="151"/>
    </row>
    <row r="14" spans="1:4" ht="25.5">
      <c r="B14" s="152">
        <v>111151121</v>
      </c>
      <c r="C14" s="150" t="s">
        <v>226</v>
      </c>
      <c r="D14" s="151">
        <v>5</v>
      </c>
    </row>
    <row r="15" spans="1:4" ht="38.25">
      <c r="B15" s="152">
        <v>185811111</v>
      </c>
      <c r="C15" s="150" t="s">
        <v>189</v>
      </c>
      <c r="D15" s="151">
        <v>1</v>
      </c>
    </row>
    <row r="16" spans="1:4" ht="25.5">
      <c r="B16" s="152">
        <v>185811211</v>
      </c>
      <c r="C16" s="150" t="s">
        <v>231</v>
      </c>
      <c r="D16" s="151">
        <v>1</v>
      </c>
    </row>
    <row r="17" spans="1:4">
      <c r="B17" s="152">
        <v>999990001</v>
      </c>
      <c r="C17" s="150" t="s">
        <v>186</v>
      </c>
      <c r="D17" s="151">
        <v>104</v>
      </c>
    </row>
    <row r="18" spans="1:4">
      <c r="B18" s="149" t="s">
        <v>187</v>
      </c>
      <c r="C18" s="150"/>
      <c r="D18" s="151"/>
    </row>
    <row r="19" spans="1:4" ht="25.5">
      <c r="B19" s="152">
        <v>111151122</v>
      </c>
      <c r="C19" s="150" t="s">
        <v>229</v>
      </c>
      <c r="D19" s="151">
        <v>5</v>
      </c>
    </row>
    <row r="20" spans="1:4" ht="38.25">
      <c r="B20" s="152">
        <v>185811121</v>
      </c>
      <c r="C20" s="150" t="s">
        <v>190</v>
      </c>
      <c r="D20" s="151">
        <v>1</v>
      </c>
    </row>
    <row r="21" spans="1:4" ht="25.5">
      <c r="B21" s="152">
        <v>185811212</v>
      </c>
      <c r="C21" s="150" t="s">
        <v>232</v>
      </c>
      <c r="D21" s="151">
        <v>1</v>
      </c>
    </row>
    <row r="22" spans="1:4">
      <c r="B22" s="152">
        <v>999990001</v>
      </c>
      <c r="C22" s="150" t="s">
        <v>186</v>
      </c>
      <c r="D22" s="151">
        <v>104</v>
      </c>
    </row>
    <row r="23" spans="1:4">
      <c r="B23" s="149" t="s">
        <v>188</v>
      </c>
      <c r="C23" s="150"/>
      <c r="D23" s="151"/>
    </row>
    <row r="24" spans="1:4" ht="25.5">
      <c r="B24" s="152">
        <v>111151123</v>
      </c>
      <c r="C24" s="150" t="s">
        <v>230</v>
      </c>
      <c r="D24" s="151">
        <v>5</v>
      </c>
    </row>
    <row r="25" spans="1:4" ht="38.25">
      <c r="B25" s="152">
        <v>185811131</v>
      </c>
      <c r="C25" s="150" t="s">
        <v>191</v>
      </c>
      <c r="D25" s="151">
        <v>1</v>
      </c>
    </row>
    <row r="26" spans="1:4" ht="25.5">
      <c r="B26" s="152">
        <v>185811213</v>
      </c>
      <c r="C26" s="150" t="s">
        <v>233</v>
      </c>
      <c r="D26" s="151">
        <v>1</v>
      </c>
    </row>
    <row r="27" spans="1:4">
      <c r="B27" s="152">
        <v>999990001</v>
      </c>
      <c r="C27" s="150" t="s">
        <v>186</v>
      </c>
      <c r="D27" s="151">
        <v>104</v>
      </c>
    </row>
    <row r="28" spans="1:4">
      <c r="A28" s="146" t="s">
        <v>9</v>
      </c>
      <c r="B28" s="146"/>
      <c r="C28" s="147"/>
      <c r="D28" s="148"/>
    </row>
    <row r="29" spans="1:4">
      <c r="B29" s="149" t="s">
        <v>224</v>
      </c>
      <c r="C29" s="150"/>
      <c r="D29" s="151"/>
    </row>
    <row r="30" spans="1:4">
      <c r="B30" s="152">
        <v>999990001</v>
      </c>
      <c r="C30" s="150" t="s">
        <v>186</v>
      </c>
      <c r="D30" s="151">
        <v>104</v>
      </c>
    </row>
    <row r="31" spans="1:4">
      <c r="A31" s="146" t="s">
        <v>192</v>
      </c>
      <c r="B31" s="146"/>
      <c r="C31" s="147"/>
      <c r="D31" s="148"/>
    </row>
    <row r="32" spans="1:4">
      <c r="B32" s="149" t="s">
        <v>224</v>
      </c>
      <c r="C32" s="150"/>
      <c r="D32" s="151"/>
    </row>
    <row r="33" spans="1:4">
      <c r="B33" s="152">
        <v>999990001</v>
      </c>
      <c r="C33" s="150" t="s">
        <v>186</v>
      </c>
      <c r="D33" s="151">
        <v>104</v>
      </c>
    </row>
    <row r="34" spans="1:4">
      <c r="A34" s="146" t="s">
        <v>193</v>
      </c>
      <c r="B34" s="146"/>
      <c r="C34" s="147"/>
      <c r="D34" s="148"/>
    </row>
    <row r="35" spans="1:4">
      <c r="B35" s="149" t="s">
        <v>224</v>
      </c>
      <c r="C35" s="150"/>
      <c r="D35" s="151"/>
    </row>
    <row r="36" spans="1:4" ht="25.5">
      <c r="B36" s="152">
        <v>184806151</v>
      </c>
      <c r="C36" s="150" t="s">
        <v>195</v>
      </c>
      <c r="D36" s="151">
        <v>0.1</v>
      </c>
    </row>
    <row r="37" spans="1:4" ht="25.5">
      <c r="B37" s="152">
        <v>184806171</v>
      </c>
      <c r="C37" s="150" t="s">
        <v>194</v>
      </c>
      <c r="D37" s="151">
        <v>0.1</v>
      </c>
    </row>
    <row r="38" spans="1:4">
      <c r="A38" s="146" t="s">
        <v>196</v>
      </c>
      <c r="B38" s="146"/>
      <c r="C38" s="147"/>
      <c r="D38" s="148"/>
    </row>
    <row r="39" spans="1:4">
      <c r="B39" s="149" t="s">
        <v>224</v>
      </c>
      <c r="C39" s="150"/>
      <c r="D39" s="151"/>
    </row>
    <row r="40" spans="1:4">
      <c r="B40" s="152">
        <v>999990001</v>
      </c>
      <c r="C40" s="150" t="s">
        <v>186</v>
      </c>
      <c r="D40" s="151">
        <v>104</v>
      </c>
    </row>
    <row r="41" spans="1:4">
      <c r="B41" s="152">
        <v>999990027</v>
      </c>
      <c r="C41" s="150" t="s">
        <v>197</v>
      </c>
      <c r="D41" s="151">
        <v>1</v>
      </c>
    </row>
    <row r="42" spans="1:4">
      <c r="A42" s="146" t="s">
        <v>198</v>
      </c>
      <c r="B42" s="146"/>
      <c r="C42" s="147"/>
      <c r="D42" s="148"/>
    </row>
    <row r="43" spans="1:4">
      <c r="B43" s="149" t="s">
        <v>224</v>
      </c>
      <c r="C43" s="150"/>
      <c r="D43" s="151"/>
    </row>
    <row r="44" spans="1:4">
      <c r="B44" s="152">
        <v>999990001</v>
      </c>
      <c r="C44" s="150" t="s">
        <v>186</v>
      </c>
      <c r="D44" s="151">
        <v>104</v>
      </c>
    </row>
    <row r="45" spans="1:4">
      <c r="B45" s="152">
        <v>999990027</v>
      </c>
      <c r="C45" s="150" t="s">
        <v>197</v>
      </c>
      <c r="D45" s="151">
        <v>1</v>
      </c>
    </row>
    <row r="46" spans="1:4">
      <c r="A46" s="146" t="s">
        <v>119</v>
      </c>
      <c r="B46" s="146"/>
      <c r="C46" s="147"/>
      <c r="D46" s="148"/>
    </row>
    <row r="47" spans="1:4">
      <c r="B47" s="149" t="s">
        <v>224</v>
      </c>
      <c r="C47" s="150"/>
      <c r="D47" s="151"/>
    </row>
    <row r="48" spans="1:4" ht="38.25">
      <c r="B48" s="152">
        <v>185804311</v>
      </c>
      <c r="C48" s="150" t="s">
        <v>199</v>
      </c>
      <c r="D48" s="151">
        <v>0.2</v>
      </c>
    </row>
    <row r="49" spans="1:4">
      <c r="B49" s="152">
        <v>185851121</v>
      </c>
      <c r="C49" s="150" t="s">
        <v>200</v>
      </c>
      <c r="D49" s="151">
        <v>0.2</v>
      </c>
    </row>
    <row r="50" spans="1:4" ht="25.5">
      <c r="B50" s="152">
        <v>185851129</v>
      </c>
      <c r="C50" s="150" t="s">
        <v>234</v>
      </c>
      <c r="D50" s="151">
        <v>1</v>
      </c>
    </row>
    <row r="51" spans="1:4">
      <c r="A51" s="146" t="s">
        <v>201</v>
      </c>
      <c r="B51" s="146"/>
      <c r="C51" s="147"/>
      <c r="D51" s="148"/>
    </row>
    <row r="52" spans="1:4">
      <c r="B52" s="149" t="s">
        <v>224</v>
      </c>
      <c r="C52" s="150"/>
      <c r="D52" s="151"/>
    </row>
    <row r="53" spans="1:4">
      <c r="B53" s="152">
        <v>999990001</v>
      </c>
      <c r="C53" s="150" t="s">
        <v>186</v>
      </c>
      <c r="D53" s="151">
        <v>104</v>
      </c>
    </row>
    <row r="54" spans="1:4">
      <c r="A54" s="146" t="s">
        <v>23</v>
      </c>
      <c r="B54" s="146"/>
      <c r="C54" s="147"/>
      <c r="D54" s="148"/>
    </row>
    <row r="55" spans="1:4">
      <c r="B55" s="149" t="s">
        <v>224</v>
      </c>
      <c r="C55" s="150"/>
      <c r="D55" s="151"/>
    </row>
    <row r="56" spans="1:4" ht="25.5">
      <c r="B56" s="152">
        <v>936004212</v>
      </c>
      <c r="C56" s="150" t="s">
        <v>202</v>
      </c>
      <c r="D56" s="151">
        <v>0.5</v>
      </c>
    </row>
    <row r="57" spans="1:4">
      <c r="B57" s="152">
        <v>999990001</v>
      </c>
      <c r="C57" s="150" t="s">
        <v>186</v>
      </c>
      <c r="D57" s="151">
        <v>104</v>
      </c>
    </row>
    <row r="58" spans="1:4">
      <c r="A58" s="146" t="s">
        <v>138</v>
      </c>
      <c r="B58" s="146"/>
      <c r="C58" s="147"/>
      <c r="D58" s="148"/>
    </row>
    <row r="59" spans="1:4">
      <c r="B59" s="149" t="s">
        <v>224</v>
      </c>
      <c r="C59" s="150"/>
      <c r="D59" s="151"/>
    </row>
    <row r="60" spans="1:4" ht="25.5">
      <c r="B60" s="152">
        <v>999990010</v>
      </c>
      <c r="C60" s="150" t="s">
        <v>203</v>
      </c>
      <c r="D60" s="151">
        <v>1</v>
      </c>
    </row>
    <row r="61" spans="1:4">
      <c r="A61" s="146" t="s">
        <v>149</v>
      </c>
      <c r="B61" s="146"/>
      <c r="C61" s="147"/>
      <c r="D61" s="148"/>
    </row>
    <row r="62" spans="1:4">
      <c r="B62" s="149" t="s">
        <v>224</v>
      </c>
      <c r="C62" s="150"/>
      <c r="D62" s="151"/>
    </row>
    <row r="63" spans="1:4">
      <c r="B63" s="152">
        <v>999990029</v>
      </c>
      <c r="C63" s="150" t="s">
        <v>204</v>
      </c>
      <c r="D63" s="151">
        <v>2</v>
      </c>
    </row>
    <row r="64" spans="1:4">
      <c r="A64" s="146" t="s">
        <v>205</v>
      </c>
      <c r="B64" s="146"/>
      <c r="C64" s="147"/>
      <c r="D64" s="148"/>
    </row>
    <row r="65" spans="2:4">
      <c r="B65" s="149" t="s">
        <v>4</v>
      </c>
      <c r="C65" s="150"/>
      <c r="D65" s="151"/>
    </row>
    <row r="66" spans="2:4" ht="25.5">
      <c r="B66" s="152">
        <v>111151121</v>
      </c>
      <c r="C66" s="150" t="s">
        <v>226</v>
      </c>
      <c r="D66" s="151">
        <v>5</v>
      </c>
    </row>
    <row r="67" spans="2:4" ht="38.25">
      <c r="B67" s="152">
        <v>184806171</v>
      </c>
      <c r="C67" s="150" t="s">
        <v>207</v>
      </c>
      <c r="D67" s="151">
        <v>0.1</v>
      </c>
    </row>
    <row r="68" spans="2:4" ht="38.25">
      <c r="B68" s="152">
        <v>184806151</v>
      </c>
      <c r="C68" s="150" t="s">
        <v>208</v>
      </c>
      <c r="D68" s="151">
        <v>0.1</v>
      </c>
    </row>
    <row r="69" spans="2:4" ht="38.25">
      <c r="B69" s="152">
        <v>185811152</v>
      </c>
      <c r="C69" s="150" t="s">
        <v>206</v>
      </c>
      <c r="D69" s="151">
        <v>1</v>
      </c>
    </row>
    <row r="70" spans="2:4" ht="25.5">
      <c r="B70" s="152">
        <v>185811211</v>
      </c>
      <c r="C70" s="150" t="s">
        <v>231</v>
      </c>
      <c r="D70" s="151">
        <v>1</v>
      </c>
    </row>
    <row r="71" spans="2:4">
      <c r="B71" s="152">
        <v>999990001</v>
      </c>
      <c r="C71" s="150" t="s">
        <v>186</v>
      </c>
      <c r="D71" s="151">
        <v>104</v>
      </c>
    </row>
    <row r="72" spans="2:4">
      <c r="B72" s="149" t="s">
        <v>187</v>
      </c>
      <c r="C72" s="150"/>
      <c r="D72" s="151"/>
    </row>
    <row r="73" spans="2:4" ht="25.5">
      <c r="B73" s="152">
        <v>111151122</v>
      </c>
      <c r="C73" s="150" t="s">
        <v>229</v>
      </c>
      <c r="D73" s="151">
        <v>5</v>
      </c>
    </row>
    <row r="74" spans="2:4" ht="38.25">
      <c r="B74" s="152">
        <v>184806171</v>
      </c>
      <c r="C74" s="150" t="s">
        <v>207</v>
      </c>
      <c r="D74" s="151">
        <v>0.1</v>
      </c>
    </row>
    <row r="75" spans="2:4" ht="38.25">
      <c r="B75" s="152">
        <v>184806151</v>
      </c>
      <c r="C75" s="150" t="s">
        <v>208</v>
      </c>
      <c r="D75" s="151">
        <v>0.1</v>
      </c>
    </row>
    <row r="76" spans="2:4" ht="38.25">
      <c r="B76" s="152">
        <v>185811162</v>
      </c>
      <c r="C76" s="150" t="s">
        <v>209</v>
      </c>
      <c r="D76" s="151">
        <v>1</v>
      </c>
    </row>
    <row r="77" spans="2:4" ht="25.5">
      <c r="B77" s="152">
        <v>185811212</v>
      </c>
      <c r="C77" s="150" t="s">
        <v>232</v>
      </c>
      <c r="D77" s="151">
        <v>1</v>
      </c>
    </row>
    <row r="78" spans="2:4">
      <c r="B78" s="152">
        <v>999990001</v>
      </c>
      <c r="C78" s="150" t="s">
        <v>186</v>
      </c>
      <c r="D78" s="151">
        <v>104</v>
      </c>
    </row>
    <row r="79" spans="2:4">
      <c r="B79" s="149" t="s">
        <v>188</v>
      </c>
      <c r="C79" s="150"/>
      <c r="D79" s="151"/>
    </row>
    <row r="80" spans="2:4" ht="25.5">
      <c r="B80" s="152">
        <v>111151123</v>
      </c>
      <c r="C80" s="150" t="s">
        <v>230</v>
      </c>
      <c r="D80" s="151">
        <v>5</v>
      </c>
    </row>
    <row r="81" spans="1:4" ht="38.25">
      <c r="B81" s="152">
        <v>184806171</v>
      </c>
      <c r="C81" s="150" t="s">
        <v>207</v>
      </c>
      <c r="D81" s="151">
        <v>0.1</v>
      </c>
    </row>
    <row r="82" spans="1:4" ht="38.25">
      <c r="B82" s="152">
        <v>184806151</v>
      </c>
      <c r="C82" s="150" t="s">
        <v>208</v>
      </c>
      <c r="D82" s="151">
        <v>0.1</v>
      </c>
    </row>
    <row r="83" spans="1:4" ht="38.25">
      <c r="B83" s="152">
        <v>185811172</v>
      </c>
      <c r="C83" s="150" t="s">
        <v>210</v>
      </c>
      <c r="D83" s="151">
        <v>1</v>
      </c>
    </row>
    <row r="84" spans="1:4" ht="25.5">
      <c r="B84" s="152">
        <v>185811213</v>
      </c>
      <c r="C84" s="150" t="s">
        <v>233</v>
      </c>
      <c r="D84" s="151">
        <v>1</v>
      </c>
    </row>
    <row r="85" spans="1:4">
      <c r="B85" s="152">
        <v>999990001</v>
      </c>
      <c r="C85" s="150" t="s">
        <v>186</v>
      </c>
      <c r="D85" s="151">
        <v>104</v>
      </c>
    </row>
    <row r="86" spans="1:4">
      <c r="A86" s="146" t="s">
        <v>10</v>
      </c>
      <c r="B86" s="146"/>
      <c r="C86" s="147"/>
      <c r="D86" s="148"/>
    </row>
    <row r="87" spans="1:4">
      <c r="B87" s="149" t="s">
        <v>4</v>
      </c>
      <c r="C87" s="150"/>
      <c r="D87" s="151"/>
    </row>
    <row r="88" spans="1:4" ht="25.5">
      <c r="B88" s="152">
        <v>111151121</v>
      </c>
      <c r="C88" s="150" t="s">
        <v>226</v>
      </c>
      <c r="D88" s="151">
        <v>5</v>
      </c>
    </row>
    <row r="89" spans="1:4" ht="38.25">
      <c r="B89" s="152">
        <v>185811111</v>
      </c>
      <c r="C89" s="150" t="s">
        <v>189</v>
      </c>
      <c r="D89" s="151">
        <v>1</v>
      </c>
    </row>
    <row r="90" spans="1:4" ht="25.5">
      <c r="B90" s="152">
        <v>185811211</v>
      </c>
      <c r="C90" s="150" t="s">
        <v>231</v>
      </c>
      <c r="D90" s="151">
        <v>1</v>
      </c>
    </row>
    <row r="91" spans="1:4">
      <c r="B91" s="152">
        <v>999990001</v>
      </c>
      <c r="C91" s="150" t="s">
        <v>186</v>
      </c>
      <c r="D91" s="151">
        <v>104</v>
      </c>
    </row>
    <row r="92" spans="1:4">
      <c r="B92" s="149" t="s">
        <v>187</v>
      </c>
      <c r="C92" s="150"/>
      <c r="D92" s="151"/>
    </row>
    <row r="93" spans="1:4" ht="25.5">
      <c r="B93" s="152">
        <v>111151122</v>
      </c>
      <c r="C93" s="150" t="s">
        <v>229</v>
      </c>
      <c r="D93" s="151">
        <v>5</v>
      </c>
    </row>
    <row r="94" spans="1:4" ht="38.25">
      <c r="B94" s="152">
        <v>185811121</v>
      </c>
      <c r="C94" s="150" t="s">
        <v>190</v>
      </c>
      <c r="D94" s="151">
        <v>1</v>
      </c>
    </row>
    <row r="95" spans="1:4" ht="25.5">
      <c r="B95" s="152">
        <v>185811212</v>
      </c>
      <c r="C95" s="150" t="s">
        <v>232</v>
      </c>
      <c r="D95" s="151">
        <v>1</v>
      </c>
    </row>
    <row r="96" spans="1:4">
      <c r="B96" s="152">
        <v>999990001</v>
      </c>
      <c r="C96" s="150" t="s">
        <v>186</v>
      </c>
      <c r="D96" s="151">
        <v>104</v>
      </c>
    </row>
    <row r="97" spans="1:4">
      <c r="B97" s="149" t="s">
        <v>188</v>
      </c>
      <c r="C97" s="150"/>
      <c r="D97" s="151"/>
    </row>
    <row r="98" spans="1:4" ht="25.5">
      <c r="B98" s="152">
        <v>111151123</v>
      </c>
      <c r="C98" s="150" t="s">
        <v>230</v>
      </c>
      <c r="D98" s="151">
        <v>5</v>
      </c>
    </row>
    <row r="99" spans="1:4" ht="38.25">
      <c r="B99" s="152">
        <v>185811131</v>
      </c>
      <c r="C99" s="150" t="s">
        <v>191</v>
      </c>
      <c r="D99" s="151">
        <v>1</v>
      </c>
    </row>
    <row r="100" spans="1:4" ht="25.5">
      <c r="B100" s="152">
        <v>185811213</v>
      </c>
      <c r="C100" s="150" t="s">
        <v>233</v>
      </c>
      <c r="D100" s="151">
        <v>1</v>
      </c>
    </row>
    <row r="101" spans="1:4">
      <c r="B101" s="152">
        <v>999990001</v>
      </c>
      <c r="C101" s="150" t="s">
        <v>186</v>
      </c>
      <c r="D101" s="151">
        <v>104</v>
      </c>
    </row>
    <row r="102" spans="1:4">
      <c r="A102" s="146" t="s">
        <v>11</v>
      </c>
      <c r="B102" s="146"/>
      <c r="C102" s="147"/>
      <c r="D102" s="148"/>
    </row>
    <row r="103" spans="1:4">
      <c r="B103" s="149" t="s">
        <v>224</v>
      </c>
      <c r="C103" s="150"/>
      <c r="D103" s="151"/>
    </row>
    <row r="104" spans="1:4">
      <c r="B104" s="152">
        <v>999990001</v>
      </c>
      <c r="C104" s="150" t="s">
        <v>186</v>
      </c>
      <c r="D104" s="151">
        <v>104</v>
      </c>
    </row>
    <row r="105" spans="1:4">
      <c r="A105" s="146" t="s">
        <v>12</v>
      </c>
      <c r="B105" s="146"/>
      <c r="C105" s="147"/>
      <c r="D105" s="148"/>
    </row>
    <row r="106" spans="1:4">
      <c r="B106" s="149" t="s">
        <v>224</v>
      </c>
      <c r="C106" s="150"/>
      <c r="D106" s="151"/>
    </row>
    <row r="107" spans="1:4">
      <c r="B107" s="152">
        <v>999990001</v>
      </c>
      <c r="C107" s="150" t="s">
        <v>186</v>
      </c>
      <c r="D107" s="151">
        <v>104</v>
      </c>
    </row>
    <row r="108" spans="1:4">
      <c r="B108" s="152">
        <v>999990027</v>
      </c>
      <c r="C108" s="150" t="s">
        <v>197</v>
      </c>
      <c r="D108" s="151">
        <v>1</v>
      </c>
    </row>
    <row r="109" spans="1:4">
      <c r="A109" s="146" t="s">
        <v>13</v>
      </c>
      <c r="B109" s="146"/>
      <c r="C109" s="147"/>
      <c r="D109" s="148"/>
    </row>
    <row r="110" spans="1:4">
      <c r="B110" s="149" t="s">
        <v>4</v>
      </c>
      <c r="C110" s="150"/>
      <c r="D110" s="151"/>
    </row>
    <row r="111" spans="1:4" ht="25.5">
      <c r="B111" s="152">
        <v>111151121</v>
      </c>
      <c r="C111" s="150" t="s">
        <v>226</v>
      </c>
      <c r="D111" s="151">
        <v>5</v>
      </c>
    </row>
    <row r="112" spans="1:4" ht="38.25">
      <c r="B112" s="152">
        <v>185811111</v>
      </c>
      <c r="C112" s="150" t="s">
        <v>189</v>
      </c>
      <c r="D112" s="151">
        <v>1</v>
      </c>
    </row>
    <row r="113" spans="1:4" ht="25.5">
      <c r="B113" s="152">
        <v>185811211</v>
      </c>
      <c r="C113" s="150" t="s">
        <v>231</v>
      </c>
      <c r="D113" s="151">
        <v>1</v>
      </c>
    </row>
    <row r="114" spans="1:4">
      <c r="B114" s="152">
        <v>999990001</v>
      </c>
      <c r="C114" s="150" t="s">
        <v>186</v>
      </c>
      <c r="D114" s="151">
        <v>104</v>
      </c>
    </row>
    <row r="115" spans="1:4">
      <c r="B115" s="149" t="s">
        <v>187</v>
      </c>
      <c r="C115" s="150"/>
      <c r="D115" s="151"/>
    </row>
    <row r="116" spans="1:4" ht="25.5">
      <c r="B116" s="152">
        <v>111151122</v>
      </c>
      <c r="C116" s="150" t="s">
        <v>229</v>
      </c>
      <c r="D116" s="151">
        <v>5</v>
      </c>
    </row>
    <row r="117" spans="1:4" ht="38.25">
      <c r="B117" s="152">
        <v>185811121</v>
      </c>
      <c r="C117" s="150" t="s">
        <v>190</v>
      </c>
      <c r="D117" s="151">
        <v>1</v>
      </c>
    </row>
    <row r="118" spans="1:4" ht="25.5">
      <c r="B118" s="152">
        <v>185811212</v>
      </c>
      <c r="C118" s="150" t="s">
        <v>232</v>
      </c>
      <c r="D118" s="151">
        <v>1</v>
      </c>
    </row>
    <row r="119" spans="1:4">
      <c r="B119" s="152">
        <v>999990001</v>
      </c>
      <c r="C119" s="150" t="s">
        <v>186</v>
      </c>
      <c r="D119" s="151">
        <v>104</v>
      </c>
    </row>
    <row r="120" spans="1:4">
      <c r="B120" s="149" t="s">
        <v>188</v>
      </c>
      <c r="C120" s="150"/>
      <c r="D120" s="151"/>
    </row>
    <row r="121" spans="1:4" ht="25.5">
      <c r="B121" s="152">
        <v>111151123</v>
      </c>
      <c r="C121" s="150" t="s">
        <v>230</v>
      </c>
      <c r="D121" s="151">
        <v>5</v>
      </c>
    </row>
    <row r="122" spans="1:4" ht="38.25">
      <c r="B122" s="152">
        <v>185811131</v>
      </c>
      <c r="C122" s="150" t="s">
        <v>191</v>
      </c>
      <c r="D122" s="151">
        <v>1</v>
      </c>
    </row>
    <row r="123" spans="1:4" ht="25.5">
      <c r="B123" s="152">
        <v>185811213</v>
      </c>
      <c r="C123" s="150" t="s">
        <v>233</v>
      </c>
      <c r="D123" s="151">
        <v>1</v>
      </c>
    </row>
    <row r="124" spans="1:4">
      <c r="B124" s="152">
        <v>999990001</v>
      </c>
      <c r="C124" s="150" t="s">
        <v>186</v>
      </c>
      <c r="D124" s="151">
        <v>104</v>
      </c>
    </row>
    <row r="125" spans="1:4">
      <c r="A125" s="146" t="s">
        <v>14</v>
      </c>
      <c r="B125" s="146"/>
      <c r="C125" s="147"/>
      <c r="D125" s="148"/>
    </row>
    <row r="126" spans="1:4">
      <c r="B126" s="149" t="s">
        <v>224</v>
      </c>
      <c r="C126" s="150"/>
      <c r="D126" s="151"/>
    </row>
    <row r="127" spans="1:4">
      <c r="B127" s="152">
        <v>999990001</v>
      </c>
      <c r="C127" s="150" t="s">
        <v>186</v>
      </c>
      <c r="D127" s="151">
        <v>104</v>
      </c>
    </row>
    <row r="128" spans="1:4">
      <c r="B128" s="152">
        <v>999990027</v>
      </c>
      <c r="C128" s="150" t="s">
        <v>197</v>
      </c>
      <c r="D128" s="151">
        <v>1</v>
      </c>
    </row>
    <row r="129" spans="1:4">
      <c r="A129" s="146" t="s">
        <v>15</v>
      </c>
      <c r="B129" s="146"/>
      <c r="C129" s="147"/>
      <c r="D129" s="148"/>
    </row>
    <row r="130" spans="1:4">
      <c r="B130" s="149" t="s">
        <v>224</v>
      </c>
      <c r="C130" s="150"/>
      <c r="D130" s="151"/>
    </row>
    <row r="131" spans="1:4" ht="38.25">
      <c r="B131" s="152">
        <v>184806171</v>
      </c>
      <c r="C131" s="150" t="s">
        <v>211</v>
      </c>
      <c r="D131" s="151">
        <v>0.1</v>
      </c>
    </row>
    <row r="132" spans="1:4">
      <c r="B132" s="152">
        <v>999990001</v>
      </c>
      <c r="C132" s="150" t="s">
        <v>186</v>
      </c>
      <c r="D132" s="151">
        <v>104</v>
      </c>
    </row>
    <row r="133" spans="1:4">
      <c r="A133" s="146" t="s">
        <v>212</v>
      </c>
      <c r="B133" s="146"/>
      <c r="C133" s="147"/>
      <c r="D133" s="148"/>
    </row>
    <row r="134" spans="1:4">
      <c r="B134" s="149" t="s">
        <v>4</v>
      </c>
      <c r="C134" s="150"/>
      <c r="D134" s="151"/>
    </row>
    <row r="135" spans="1:4" ht="25.5">
      <c r="B135" s="152">
        <v>111151121</v>
      </c>
      <c r="C135" s="150" t="s">
        <v>226</v>
      </c>
      <c r="D135" s="151">
        <v>5</v>
      </c>
    </row>
    <row r="136" spans="1:4" ht="38.25">
      <c r="B136" s="152">
        <v>185811111</v>
      </c>
      <c r="C136" s="150" t="s">
        <v>189</v>
      </c>
      <c r="D136" s="151">
        <v>1</v>
      </c>
    </row>
    <row r="137" spans="1:4">
      <c r="B137" s="152">
        <v>999990001</v>
      </c>
      <c r="C137" s="150" t="s">
        <v>186</v>
      </c>
      <c r="D137" s="151">
        <v>104</v>
      </c>
    </row>
    <row r="138" spans="1:4">
      <c r="B138" s="149" t="s">
        <v>187</v>
      </c>
      <c r="C138" s="150"/>
      <c r="D138" s="151"/>
    </row>
    <row r="139" spans="1:4" ht="25.5">
      <c r="B139" s="152">
        <v>111151122</v>
      </c>
      <c r="C139" s="150" t="s">
        <v>229</v>
      </c>
      <c r="D139" s="151">
        <v>5</v>
      </c>
    </row>
    <row r="140" spans="1:4" ht="38.25">
      <c r="B140" s="152">
        <v>185811121</v>
      </c>
      <c r="C140" s="150" t="s">
        <v>190</v>
      </c>
      <c r="D140" s="151">
        <v>1</v>
      </c>
    </row>
    <row r="141" spans="1:4">
      <c r="B141" s="152">
        <v>999990001</v>
      </c>
      <c r="C141" s="150" t="s">
        <v>186</v>
      </c>
      <c r="D141" s="151">
        <v>104</v>
      </c>
    </row>
    <row r="142" spans="1:4">
      <c r="B142" s="149" t="s">
        <v>188</v>
      </c>
      <c r="C142" s="150"/>
      <c r="D142" s="151"/>
    </row>
    <row r="143" spans="1:4" ht="25.5">
      <c r="B143" s="152">
        <v>111151123</v>
      </c>
      <c r="C143" s="150" t="s">
        <v>230</v>
      </c>
      <c r="D143" s="151">
        <v>5</v>
      </c>
    </row>
    <row r="144" spans="1:4" ht="38.25">
      <c r="B144" s="152">
        <v>185811131</v>
      </c>
      <c r="C144" s="150" t="s">
        <v>191</v>
      </c>
      <c r="D144" s="151">
        <v>1</v>
      </c>
    </row>
    <row r="145" spans="1:4">
      <c r="B145" s="152">
        <v>999990001</v>
      </c>
      <c r="C145" s="150" t="s">
        <v>186</v>
      </c>
      <c r="D145" s="151">
        <v>104</v>
      </c>
    </row>
    <row r="146" spans="1:4">
      <c r="A146" s="146" t="s">
        <v>213</v>
      </c>
      <c r="B146" s="146"/>
      <c r="C146" s="147"/>
      <c r="D146" s="148"/>
    </row>
    <row r="147" spans="1:4">
      <c r="B147" s="149" t="s">
        <v>224</v>
      </c>
      <c r="C147" s="150"/>
      <c r="D147" s="151"/>
    </row>
    <row r="148" spans="1:4" ht="25.5">
      <c r="B148" s="152">
        <v>999990016</v>
      </c>
      <c r="C148" s="150" t="s">
        <v>214</v>
      </c>
      <c r="D148" s="151">
        <v>52</v>
      </c>
    </row>
    <row r="149" spans="1:4">
      <c r="B149" s="152">
        <v>999990030</v>
      </c>
      <c r="C149" s="150" t="s">
        <v>215</v>
      </c>
      <c r="D149" s="151">
        <v>2.5999999999999999E-2</v>
      </c>
    </row>
    <row r="150" spans="1:4">
      <c r="A150" s="146" t="s">
        <v>17</v>
      </c>
      <c r="B150" s="146"/>
      <c r="C150" s="147"/>
      <c r="D150" s="148"/>
    </row>
    <row r="151" spans="1:4">
      <c r="B151" s="149" t="s">
        <v>4</v>
      </c>
      <c r="C151" s="150"/>
      <c r="D151" s="151"/>
    </row>
    <row r="152" spans="1:4" ht="38.25">
      <c r="B152" s="152">
        <v>184806171</v>
      </c>
      <c r="C152" s="150" t="s">
        <v>207</v>
      </c>
      <c r="D152" s="151">
        <v>0.1</v>
      </c>
    </row>
    <row r="153" spans="1:4">
      <c r="B153" s="152">
        <v>999990001</v>
      </c>
      <c r="C153" s="150" t="s">
        <v>235</v>
      </c>
      <c r="D153" s="151">
        <v>104</v>
      </c>
    </row>
    <row r="154" spans="1:4">
      <c r="B154" s="149" t="s">
        <v>187</v>
      </c>
      <c r="C154" s="150"/>
      <c r="D154" s="151"/>
    </row>
    <row r="155" spans="1:4" ht="38.25">
      <c r="B155" s="152">
        <v>184806171</v>
      </c>
      <c r="C155" s="150" t="s">
        <v>207</v>
      </c>
      <c r="D155" s="151">
        <v>0.1</v>
      </c>
    </row>
    <row r="156" spans="1:4">
      <c r="B156" s="152">
        <v>999990001</v>
      </c>
      <c r="C156" s="150" t="s">
        <v>235</v>
      </c>
      <c r="D156" s="151">
        <v>104</v>
      </c>
    </row>
    <row r="157" spans="1:4">
      <c r="B157" s="149" t="s">
        <v>188</v>
      </c>
      <c r="C157" s="150"/>
      <c r="D157" s="151"/>
    </row>
    <row r="158" spans="1:4" ht="38.25">
      <c r="B158" s="152">
        <v>184806171</v>
      </c>
      <c r="C158" s="150" t="s">
        <v>207</v>
      </c>
      <c r="D158" s="151">
        <v>0.1</v>
      </c>
    </row>
    <row r="159" spans="1:4">
      <c r="B159" s="152">
        <v>999990001</v>
      </c>
      <c r="C159" s="150" t="s">
        <v>235</v>
      </c>
      <c r="D159" s="151">
        <v>104</v>
      </c>
    </row>
    <row r="160" spans="1:4">
      <c r="A160" s="146" t="s">
        <v>18</v>
      </c>
      <c r="B160" s="146"/>
      <c r="C160" s="147"/>
      <c r="D160" s="148"/>
    </row>
    <row r="161" spans="2:4">
      <c r="B161" s="149" t="s">
        <v>224</v>
      </c>
      <c r="C161" s="150"/>
      <c r="D161" s="151"/>
    </row>
    <row r="162" spans="2:4">
      <c r="B162" s="152">
        <v>999990001</v>
      </c>
      <c r="C162" s="150" t="s">
        <v>235</v>
      </c>
      <c r="D162" s="151">
        <v>104</v>
      </c>
    </row>
    <row r="163" spans="2:4">
      <c r="C163" s="150"/>
      <c r="D163" s="151"/>
    </row>
    <row r="164" spans="2:4">
      <c r="C164" s="150"/>
      <c r="D164" s="151"/>
    </row>
    <row r="165" spans="2:4">
      <c r="C165" s="150"/>
      <c r="D165" s="151"/>
    </row>
    <row r="166" spans="2:4">
      <c r="C166" s="150"/>
      <c r="D166" s="151"/>
    </row>
    <row r="167" spans="2:4">
      <c r="C167" s="150"/>
      <c r="D167" s="151"/>
    </row>
    <row r="168" spans="2:4">
      <c r="C168" s="150"/>
      <c r="D168" s="151"/>
    </row>
    <row r="169" spans="2:4">
      <c r="C169" s="150"/>
      <c r="D169" s="151"/>
    </row>
    <row r="170" spans="2:4">
      <c r="C170" s="150"/>
      <c r="D170" s="151"/>
    </row>
    <row r="171" spans="2:4">
      <c r="C171" s="150"/>
      <c r="D171" s="151"/>
    </row>
    <row r="172" spans="2:4">
      <c r="C172" s="150"/>
      <c r="D172" s="151"/>
    </row>
    <row r="173" spans="2:4">
      <c r="C173" s="150"/>
      <c r="D173" s="151"/>
    </row>
    <row r="174" spans="2:4">
      <c r="C174" s="150"/>
      <c r="D174" s="151"/>
    </row>
    <row r="175" spans="2:4">
      <c r="C175" s="150"/>
      <c r="D175" s="151"/>
    </row>
    <row r="176" spans="2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</row>
    <row r="1892" spans="3:4">
      <c r="C1892" s="150"/>
    </row>
    <row r="1893" spans="3:4">
      <c r="C1893" s="150"/>
    </row>
    <row r="1894" spans="3:4">
      <c r="C1894" s="150"/>
    </row>
    <row r="1895" spans="3:4">
      <c r="C1895" s="150"/>
    </row>
    <row r="1896" spans="3:4">
      <c r="C1896" s="150"/>
    </row>
    <row r="1897" spans="3:4">
      <c r="C1897" s="150"/>
    </row>
    <row r="1898" spans="3:4">
      <c r="C1898" s="150"/>
    </row>
    <row r="1899" spans="3:4">
      <c r="C1899" s="150"/>
    </row>
    <row r="1900" spans="3:4">
      <c r="C1900" s="150"/>
    </row>
    <row r="1901" spans="3:4">
      <c r="C1901" s="150"/>
    </row>
    <row r="1902" spans="3:4">
      <c r="C1902" s="150"/>
    </row>
    <row r="1903" spans="3:4">
      <c r="C1903" s="150"/>
    </row>
    <row r="1904" spans="3:4">
      <c r="C1904" s="150"/>
    </row>
    <row r="1905" spans="3:3">
      <c r="C1905" s="150"/>
    </row>
    <row r="1906" spans="3:3">
      <c r="C1906" s="150"/>
    </row>
    <row r="1907" spans="3:3">
      <c r="C1907" s="150"/>
    </row>
    <row r="1908" spans="3:3">
      <c r="C1908" s="150"/>
    </row>
    <row r="1909" spans="3:3">
      <c r="C1909" s="150"/>
    </row>
    <row r="1910" spans="3:3">
      <c r="C1910" s="150"/>
    </row>
    <row r="1911" spans="3:3">
      <c r="C1911" s="150"/>
    </row>
    <row r="1912" spans="3:3">
      <c r="C1912" s="150"/>
    </row>
    <row r="1913" spans="3:3">
      <c r="C1913" s="150"/>
    </row>
    <row r="1914" spans="3:3">
      <c r="C1914" s="150"/>
    </row>
    <row r="1915" spans="3:3">
      <c r="C1915" s="150"/>
    </row>
    <row r="1916" spans="3:3">
      <c r="C1916" s="150"/>
    </row>
    <row r="1917" spans="3:3">
      <c r="C1917" s="150"/>
    </row>
    <row r="1918" spans="3:3">
      <c r="C1918" s="150"/>
    </row>
    <row r="1919" spans="3:3">
      <c r="C1919" s="150"/>
    </row>
    <row r="1920" spans="3:3">
      <c r="C1920" s="150"/>
    </row>
    <row r="1921" spans="3:3">
      <c r="C1921" s="150"/>
    </row>
    <row r="1922" spans="3:3">
      <c r="C1922" s="150"/>
    </row>
    <row r="1923" spans="3:3">
      <c r="C1923" s="150"/>
    </row>
    <row r="1924" spans="3:3">
      <c r="C1924" s="150"/>
    </row>
    <row r="1925" spans="3:3">
      <c r="C1925" s="150"/>
    </row>
    <row r="1926" spans="3:3">
      <c r="C1926" s="150"/>
    </row>
    <row r="1927" spans="3:3">
      <c r="C1927" s="150"/>
    </row>
    <row r="1928" spans="3:3">
      <c r="C1928" s="150"/>
    </row>
    <row r="1929" spans="3:3">
      <c r="C1929" s="150"/>
    </row>
    <row r="1930" spans="3:3">
      <c r="C1930" s="150"/>
    </row>
    <row r="1931" spans="3:3">
      <c r="C1931" s="150"/>
    </row>
    <row r="1932" spans="3:3">
      <c r="C1932" s="150"/>
    </row>
    <row r="1933" spans="3:3">
      <c r="C1933" s="150"/>
    </row>
    <row r="1934" spans="3:3">
      <c r="C1934" s="150"/>
    </row>
    <row r="1935" spans="3:3">
      <c r="C1935" s="150"/>
    </row>
    <row r="1936" spans="3:3">
      <c r="C1936" s="150"/>
    </row>
    <row r="1937" spans="3:3">
      <c r="C1937" s="150"/>
    </row>
    <row r="1938" spans="3:3">
      <c r="C1938" s="150"/>
    </row>
    <row r="1939" spans="3:3">
      <c r="C1939" s="150"/>
    </row>
    <row r="1940" spans="3:3">
      <c r="C1940" s="150"/>
    </row>
    <row r="1941" spans="3:3">
      <c r="C1941" s="150"/>
    </row>
    <row r="1942" spans="3:3">
      <c r="C1942" s="150"/>
    </row>
    <row r="1943" spans="3:3">
      <c r="C1943" s="150"/>
    </row>
    <row r="1944" spans="3:3">
      <c r="C1944" s="150"/>
    </row>
    <row r="1945" spans="3:3">
      <c r="C1945" s="150"/>
    </row>
    <row r="1946" spans="3:3">
      <c r="C1946" s="150"/>
    </row>
    <row r="1947" spans="3:3">
      <c r="C1947" s="150"/>
    </row>
    <row r="1948" spans="3:3">
      <c r="C1948" s="150"/>
    </row>
    <row r="1949" spans="3:3">
      <c r="C1949" s="150"/>
    </row>
    <row r="1950" spans="3:3">
      <c r="C1950" s="150"/>
    </row>
    <row r="1951" spans="3:3">
      <c r="C1951" s="150"/>
    </row>
    <row r="1952" spans="3:3">
      <c r="C1952" s="150"/>
    </row>
    <row r="1953" spans="3:3">
      <c r="C1953" s="150"/>
    </row>
    <row r="1954" spans="3:3">
      <c r="C1954" s="150"/>
    </row>
    <row r="1955" spans="3:3">
      <c r="C1955" s="150"/>
    </row>
    <row r="1956" spans="3:3">
      <c r="C1956" s="150"/>
    </row>
    <row r="1957" spans="3:3">
      <c r="C1957" s="150"/>
    </row>
    <row r="1958" spans="3:3">
      <c r="C1958" s="150"/>
    </row>
    <row r="1959" spans="3:3">
      <c r="C1959" s="150"/>
    </row>
    <row r="1960" spans="3:3">
      <c r="C1960" s="150"/>
    </row>
    <row r="1961" spans="3:3">
      <c r="C1961" s="150"/>
    </row>
    <row r="1962" spans="3:3">
      <c r="C1962" s="150"/>
    </row>
    <row r="1963" spans="3:3">
      <c r="C1963" s="150"/>
    </row>
    <row r="1964" spans="3:3">
      <c r="C1964" s="150"/>
    </row>
    <row r="1965" spans="3:3">
      <c r="C1965" s="150"/>
    </row>
    <row r="1966" spans="3:3">
      <c r="C1966" s="150"/>
    </row>
    <row r="1967" spans="3:3">
      <c r="C1967" s="150"/>
    </row>
    <row r="1968" spans="3:3">
      <c r="C1968" s="150"/>
    </row>
    <row r="1969" spans="3:3">
      <c r="C1969" s="150"/>
    </row>
    <row r="1970" spans="3:3">
      <c r="C1970" s="150"/>
    </row>
    <row r="1971" spans="3:3">
      <c r="C1971" s="150"/>
    </row>
    <row r="1972" spans="3:3">
      <c r="C1972" s="150"/>
    </row>
    <row r="1973" spans="3:3">
      <c r="C1973" s="150"/>
    </row>
    <row r="1974" spans="3:3">
      <c r="C1974" s="150"/>
    </row>
    <row r="1975" spans="3:3">
      <c r="C1975" s="150"/>
    </row>
    <row r="1976" spans="3:3">
      <c r="C1976" s="150"/>
    </row>
    <row r="1977" spans="3:3">
      <c r="C1977" s="150"/>
    </row>
    <row r="1978" spans="3:3">
      <c r="C1978" s="150"/>
    </row>
    <row r="1979" spans="3:3">
      <c r="C1979" s="150"/>
    </row>
    <row r="1980" spans="3:3">
      <c r="C1980" s="150"/>
    </row>
    <row r="1981" spans="3:3">
      <c r="C1981" s="150"/>
    </row>
    <row r="1982" spans="3:3">
      <c r="C1982" s="150"/>
    </row>
    <row r="1983" spans="3:3">
      <c r="C1983" s="150"/>
    </row>
    <row r="1984" spans="3:3">
      <c r="C1984" s="150"/>
    </row>
    <row r="1985" spans="3:3">
      <c r="C1985" s="150"/>
    </row>
    <row r="1986" spans="3:3">
      <c r="C1986" s="150"/>
    </row>
    <row r="1987" spans="3:3">
      <c r="C1987" s="150"/>
    </row>
    <row r="1988" spans="3:3">
      <c r="C1988" s="150"/>
    </row>
    <row r="1989" spans="3:3">
      <c r="C1989" s="150"/>
    </row>
    <row r="1990" spans="3:3">
      <c r="C1990" s="150"/>
    </row>
    <row r="1991" spans="3:3">
      <c r="C1991" s="150"/>
    </row>
    <row r="1992" spans="3:3">
      <c r="C1992" s="150"/>
    </row>
    <row r="1993" spans="3:3">
      <c r="C1993" s="150"/>
    </row>
    <row r="1994" spans="3:3">
      <c r="C1994" s="150"/>
    </row>
    <row r="1995" spans="3:3">
      <c r="C1995" s="150"/>
    </row>
    <row r="1996" spans="3:3">
      <c r="C1996" s="150"/>
    </row>
    <row r="1997" spans="3:3">
      <c r="C1997" s="150"/>
    </row>
    <row r="1998" spans="3:3">
      <c r="C1998" s="150"/>
    </row>
    <row r="1999" spans="3:3">
      <c r="C1999" s="150"/>
    </row>
    <row r="2000" spans="3:3">
      <c r="C2000" s="150"/>
    </row>
    <row r="2001" spans="3:3">
      <c r="C2001" s="150"/>
    </row>
    <row r="2002" spans="3:3">
      <c r="C2002" s="150"/>
    </row>
    <row r="2003" spans="3:3">
      <c r="C2003" s="150"/>
    </row>
    <row r="2004" spans="3:3">
      <c r="C2004" s="150"/>
    </row>
    <row r="2005" spans="3:3">
      <c r="C2005" s="150"/>
    </row>
    <row r="2006" spans="3:3">
      <c r="C2006" s="150"/>
    </row>
    <row r="2007" spans="3:3">
      <c r="C2007" s="150"/>
    </row>
    <row r="2008" spans="3:3">
      <c r="C2008" s="150"/>
    </row>
    <row r="2009" spans="3:3">
      <c r="C2009" s="150"/>
    </row>
    <row r="2010" spans="3:3">
      <c r="C2010" s="150"/>
    </row>
    <row r="2011" spans="3:3">
      <c r="C2011" s="150"/>
    </row>
    <row r="2012" spans="3:3">
      <c r="C2012" s="150"/>
    </row>
    <row r="2013" spans="3:3">
      <c r="C2013" s="150"/>
    </row>
    <row r="2014" spans="3:3">
      <c r="C2014" s="150"/>
    </row>
    <row r="2015" spans="3:3">
      <c r="C2015" s="150"/>
    </row>
    <row r="2016" spans="3:3">
      <c r="C2016" s="150"/>
    </row>
    <row r="2017" spans="3:3">
      <c r="C2017" s="150"/>
    </row>
    <row r="2018" spans="3:3">
      <c r="C2018" s="150"/>
    </row>
    <row r="2019" spans="3:3">
      <c r="C2019" s="150"/>
    </row>
    <row r="2020" spans="3:3">
      <c r="C2020" s="150"/>
    </row>
    <row r="2021" spans="3:3">
      <c r="C2021" s="150"/>
    </row>
    <row r="2022" spans="3:3">
      <c r="C2022" s="150"/>
    </row>
    <row r="2023" spans="3:3">
      <c r="C2023" s="150"/>
    </row>
    <row r="2024" spans="3:3">
      <c r="C2024" s="150"/>
    </row>
    <row r="2025" spans="3:3">
      <c r="C2025" s="150"/>
    </row>
    <row r="2026" spans="3:3">
      <c r="C2026" s="150"/>
    </row>
    <row r="2027" spans="3:3">
      <c r="C2027" s="150"/>
    </row>
    <row r="2028" spans="3:3">
      <c r="C2028" s="150"/>
    </row>
    <row r="2029" spans="3:3">
      <c r="C2029" s="150"/>
    </row>
    <row r="2030" spans="3:3">
      <c r="C2030" s="150"/>
    </row>
    <row r="2031" spans="3:3">
      <c r="C2031" s="150"/>
    </row>
    <row r="2032" spans="3:3">
      <c r="C2032" s="150"/>
    </row>
    <row r="2033" spans="3:3">
      <c r="C2033" s="150"/>
    </row>
    <row r="2034" spans="3:3">
      <c r="C2034" s="150"/>
    </row>
    <row r="2035" spans="3:3">
      <c r="C2035" s="150"/>
    </row>
    <row r="2036" spans="3:3">
      <c r="C2036" s="150"/>
    </row>
    <row r="2037" spans="3:3">
      <c r="C2037" s="150"/>
    </row>
    <row r="2038" spans="3:3">
      <c r="C2038" s="150"/>
    </row>
    <row r="2039" spans="3:3">
      <c r="C2039" s="150"/>
    </row>
    <row r="2040" spans="3:3">
      <c r="C2040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D2003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182</v>
      </c>
    </row>
    <row r="2" spans="1:4" ht="15.75">
      <c r="A2" s="143" t="s">
        <v>236</v>
      </c>
    </row>
    <row r="3" spans="1:4" ht="25.5" customHeight="1"/>
    <row r="4" spans="1:4" s="119" customFormat="1" ht="15" customHeight="1">
      <c r="A4" s="144"/>
      <c r="B4" s="144" t="s">
        <v>70</v>
      </c>
      <c r="C4" s="144" t="s">
        <v>183</v>
      </c>
      <c r="D4" s="145" t="s">
        <v>184</v>
      </c>
    </row>
    <row r="5" spans="1:4" ht="3.75" customHeight="1"/>
    <row r="6" spans="1:4">
      <c r="A6" s="146" t="s">
        <v>185</v>
      </c>
      <c r="B6" s="146"/>
      <c r="C6" s="147"/>
      <c r="D6" s="148"/>
    </row>
    <row r="7" spans="1:4">
      <c r="B7" s="149" t="s">
        <v>224</v>
      </c>
      <c r="C7" s="150"/>
      <c r="D7" s="151"/>
    </row>
    <row r="8" spans="1:4">
      <c r="B8" s="152">
        <v>999990001</v>
      </c>
      <c r="C8" s="150" t="s">
        <v>237</v>
      </c>
      <c r="D8" s="151">
        <v>12</v>
      </c>
    </row>
    <row r="9" spans="1:4">
      <c r="A9" s="146" t="s">
        <v>227</v>
      </c>
      <c r="B9" s="146"/>
      <c r="C9" s="147"/>
      <c r="D9" s="148"/>
    </row>
    <row r="10" spans="1:4">
      <c r="B10" s="149" t="s">
        <v>224</v>
      </c>
      <c r="C10" s="150"/>
      <c r="D10" s="151"/>
    </row>
    <row r="11" spans="1:4">
      <c r="B11" s="152">
        <v>999990054</v>
      </c>
      <c r="C11" s="150" t="s">
        <v>228</v>
      </c>
      <c r="D11" s="151">
        <v>1</v>
      </c>
    </row>
    <row r="12" spans="1:4">
      <c r="A12" s="146" t="s">
        <v>8</v>
      </c>
      <c r="B12" s="146"/>
      <c r="C12" s="147"/>
      <c r="D12" s="148"/>
    </row>
    <row r="13" spans="1:4">
      <c r="B13" s="149" t="s">
        <v>4</v>
      </c>
      <c r="C13" s="150"/>
      <c r="D13" s="151"/>
    </row>
    <row r="14" spans="1:4" ht="25.5">
      <c r="B14" s="152">
        <v>111151131</v>
      </c>
      <c r="C14" s="150" t="s">
        <v>239</v>
      </c>
      <c r="D14" s="151">
        <v>2</v>
      </c>
    </row>
    <row r="15" spans="1:4" ht="38.25">
      <c r="B15" s="152">
        <v>185811111</v>
      </c>
      <c r="C15" s="150" t="s">
        <v>189</v>
      </c>
      <c r="D15" s="151">
        <v>1</v>
      </c>
    </row>
    <row r="16" spans="1:4" ht="25.5">
      <c r="B16" s="152">
        <v>185811211</v>
      </c>
      <c r="C16" s="150" t="s">
        <v>231</v>
      </c>
      <c r="D16" s="151">
        <v>1</v>
      </c>
    </row>
    <row r="17" spans="1:4">
      <c r="B17" s="152">
        <v>999990001</v>
      </c>
      <c r="C17" s="150" t="s">
        <v>237</v>
      </c>
      <c r="D17" s="151">
        <v>12</v>
      </c>
    </row>
    <row r="18" spans="1:4">
      <c r="B18" s="149" t="s">
        <v>187</v>
      </c>
      <c r="C18" s="150"/>
      <c r="D18" s="151"/>
    </row>
    <row r="19" spans="1:4" ht="25.5">
      <c r="B19" s="152">
        <v>111151132</v>
      </c>
      <c r="C19" s="150" t="s">
        <v>240</v>
      </c>
      <c r="D19" s="151">
        <v>2</v>
      </c>
    </row>
    <row r="20" spans="1:4" ht="38.25">
      <c r="B20" s="152">
        <v>185811121</v>
      </c>
      <c r="C20" s="150" t="s">
        <v>190</v>
      </c>
      <c r="D20" s="151">
        <v>1</v>
      </c>
    </row>
    <row r="21" spans="1:4" ht="25.5">
      <c r="B21" s="152">
        <v>185811212</v>
      </c>
      <c r="C21" s="150" t="s">
        <v>232</v>
      </c>
      <c r="D21" s="151">
        <v>1</v>
      </c>
    </row>
    <row r="22" spans="1:4">
      <c r="B22" s="152">
        <v>999990001</v>
      </c>
      <c r="C22" s="150" t="s">
        <v>237</v>
      </c>
      <c r="D22" s="151">
        <v>12</v>
      </c>
    </row>
    <row r="23" spans="1:4">
      <c r="B23" s="149" t="s">
        <v>188</v>
      </c>
      <c r="C23" s="150"/>
      <c r="D23" s="151"/>
    </row>
    <row r="24" spans="1:4" ht="25.5">
      <c r="B24" s="152">
        <v>111151133</v>
      </c>
      <c r="C24" s="150" t="s">
        <v>241</v>
      </c>
      <c r="D24" s="151">
        <v>2</v>
      </c>
    </row>
    <row r="25" spans="1:4" ht="38.25">
      <c r="B25" s="152">
        <v>185811131</v>
      </c>
      <c r="C25" s="150" t="s">
        <v>191</v>
      </c>
      <c r="D25" s="151">
        <v>1</v>
      </c>
    </row>
    <row r="26" spans="1:4" ht="25.5">
      <c r="B26" s="152">
        <v>185811213</v>
      </c>
      <c r="C26" s="150" t="s">
        <v>233</v>
      </c>
      <c r="D26" s="151">
        <v>1</v>
      </c>
    </row>
    <row r="27" spans="1:4">
      <c r="B27" s="152">
        <v>999990001</v>
      </c>
      <c r="C27" s="150" t="s">
        <v>237</v>
      </c>
      <c r="D27" s="151">
        <v>12</v>
      </c>
    </row>
    <row r="28" spans="1:4">
      <c r="A28" s="146" t="s">
        <v>9</v>
      </c>
      <c r="B28" s="146"/>
      <c r="C28" s="147"/>
      <c r="D28" s="148"/>
    </row>
    <row r="29" spans="1:4">
      <c r="B29" s="149" t="s">
        <v>224</v>
      </c>
      <c r="C29" s="150"/>
      <c r="D29" s="151"/>
    </row>
    <row r="30" spans="1:4">
      <c r="B30" s="152">
        <v>999990001</v>
      </c>
      <c r="C30" s="150" t="s">
        <v>237</v>
      </c>
      <c r="D30" s="151">
        <v>12</v>
      </c>
    </row>
    <row r="31" spans="1:4">
      <c r="A31" s="146" t="s">
        <v>192</v>
      </c>
      <c r="B31" s="146"/>
      <c r="C31" s="147"/>
      <c r="D31" s="148"/>
    </row>
    <row r="32" spans="1:4">
      <c r="B32" s="149" t="s">
        <v>224</v>
      </c>
      <c r="C32" s="150"/>
      <c r="D32" s="151"/>
    </row>
    <row r="33" spans="1:4">
      <c r="B33" s="152">
        <v>999990001</v>
      </c>
      <c r="C33" s="150" t="s">
        <v>237</v>
      </c>
      <c r="D33" s="151">
        <v>12</v>
      </c>
    </row>
    <row r="34" spans="1:4">
      <c r="A34" s="146" t="s">
        <v>193</v>
      </c>
      <c r="B34" s="146"/>
      <c r="C34" s="147"/>
      <c r="D34" s="148"/>
    </row>
    <row r="35" spans="1:4">
      <c r="B35" s="149" t="s">
        <v>224</v>
      </c>
      <c r="C35" s="150"/>
      <c r="D35" s="151"/>
    </row>
    <row r="36" spans="1:4" ht="25.5">
      <c r="B36" s="152">
        <v>184806151</v>
      </c>
      <c r="C36" s="150" t="s">
        <v>195</v>
      </c>
      <c r="D36" s="151">
        <v>0.1</v>
      </c>
    </row>
    <row r="37" spans="1:4" ht="25.5">
      <c r="B37" s="152">
        <v>184806171</v>
      </c>
      <c r="C37" s="150" t="s">
        <v>194</v>
      </c>
      <c r="D37" s="151">
        <v>0.1</v>
      </c>
    </row>
    <row r="38" spans="1:4">
      <c r="A38" s="146" t="s">
        <v>119</v>
      </c>
      <c r="B38" s="146"/>
      <c r="C38" s="147"/>
      <c r="D38" s="148"/>
    </row>
    <row r="39" spans="1:4">
      <c r="B39" s="149" t="s">
        <v>224</v>
      </c>
      <c r="C39" s="150"/>
      <c r="D39" s="151"/>
    </row>
    <row r="40" spans="1:4" ht="38.25">
      <c r="B40" s="152">
        <v>185804311</v>
      </c>
      <c r="C40" s="150" t="s">
        <v>199</v>
      </c>
      <c r="D40" s="151">
        <v>0.2</v>
      </c>
    </row>
    <row r="41" spans="1:4">
      <c r="B41" s="152">
        <v>185851121</v>
      </c>
      <c r="C41" s="150" t="s">
        <v>200</v>
      </c>
      <c r="D41" s="151">
        <v>0.2</v>
      </c>
    </row>
    <row r="42" spans="1:4" ht="25.5">
      <c r="B42" s="152">
        <v>185851129</v>
      </c>
      <c r="C42" s="150" t="s">
        <v>234</v>
      </c>
      <c r="D42" s="151">
        <v>1</v>
      </c>
    </row>
    <row r="43" spans="1:4">
      <c r="A43" s="146" t="s">
        <v>201</v>
      </c>
      <c r="B43" s="146"/>
      <c r="C43" s="147"/>
      <c r="D43" s="148"/>
    </row>
    <row r="44" spans="1:4">
      <c r="B44" s="149" t="s">
        <v>224</v>
      </c>
      <c r="C44" s="150"/>
      <c r="D44" s="151"/>
    </row>
    <row r="45" spans="1:4">
      <c r="B45" s="152">
        <v>999990001</v>
      </c>
      <c r="C45" s="150" t="s">
        <v>237</v>
      </c>
      <c r="D45" s="151">
        <v>12</v>
      </c>
    </row>
    <row r="46" spans="1:4">
      <c r="A46" s="146" t="s">
        <v>138</v>
      </c>
      <c r="B46" s="146"/>
      <c r="C46" s="147"/>
      <c r="D46" s="148"/>
    </row>
    <row r="47" spans="1:4">
      <c r="B47" s="149" t="s">
        <v>224</v>
      </c>
      <c r="C47" s="150"/>
      <c r="D47" s="151"/>
    </row>
    <row r="48" spans="1:4" ht="25.5">
      <c r="B48" s="152">
        <v>999990010</v>
      </c>
      <c r="C48" s="150" t="s">
        <v>203</v>
      </c>
      <c r="D48" s="151">
        <v>1</v>
      </c>
    </row>
    <row r="49" spans="1:4">
      <c r="A49" s="146" t="s">
        <v>149</v>
      </c>
      <c r="B49" s="146"/>
      <c r="C49" s="147"/>
      <c r="D49" s="148"/>
    </row>
    <row r="50" spans="1:4">
      <c r="B50" s="149" t="s">
        <v>224</v>
      </c>
      <c r="C50" s="150"/>
      <c r="D50" s="151"/>
    </row>
    <row r="51" spans="1:4">
      <c r="B51" s="152">
        <v>999990029</v>
      </c>
      <c r="C51" s="150" t="s">
        <v>204</v>
      </c>
      <c r="D51" s="151">
        <v>2</v>
      </c>
    </row>
    <row r="52" spans="1:4">
      <c r="A52" s="146" t="s">
        <v>205</v>
      </c>
      <c r="B52" s="146"/>
      <c r="C52" s="147"/>
      <c r="D52" s="148"/>
    </row>
    <row r="53" spans="1:4">
      <c r="B53" s="149" t="s">
        <v>4</v>
      </c>
      <c r="C53" s="150"/>
      <c r="D53" s="151"/>
    </row>
    <row r="54" spans="1:4" ht="25.5">
      <c r="B54" s="152">
        <v>111151131</v>
      </c>
      <c r="C54" s="150" t="s">
        <v>239</v>
      </c>
      <c r="D54" s="151">
        <v>2</v>
      </c>
    </row>
    <row r="55" spans="1:4" ht="38.25">
      <c r="B55" s="152">
        <v>184806171</v>
      </c>
      <c r="C55" s="150" t="s">
        <v>207</v>
      </c>
      <c r="D55" s="151">
        <v>0.1</v>
      </c>
    </row>
    <row r="56" spans="1:4" ht="38.25">
      <c r="B56" s="152">
        <v>184806151</v>
      </c>
      <c r="C56" s="150" t="s">
        <v>208</v>
      </c>
      <c r="D56" s="151">
        <v>0.1</v>
      </c>
    </row>
    <row r="57" spans="1:4" ht="38.25">
      <c r="B57" s="152">
        <v>185811152</v>
      </c>
      <c r="C57" s="150" t="s">
        <v>206</v>
      </c>
      <c r="D57" s="151">
        <v>1</v>
      </c>
    </row>
    <row r="58" spans="1:4" ht="25.5">
      <c r="B58" s="152">
        <v>185811211</v>
      </c>
      <c r="C58" s="150" t="s">
        <v>231</v>
      </c>
      <c r="D58" s="151">
        <v>1</v>
      </c>
    </row>
    <row r="59" spans="1:4">
      <c r="B59" s="152">
        <v>999990001</v>
      </c>
      <c r="C59" s="150" t="s">
        <v>237</v>
      </c>
      <c r="D59" s="151">
        <v>12</v>
      </c>
    </row>
    <row r="60" spans="1:4">
      <c r="B60" s="149" t="s">
        <v>187</v>
      </c>
      <c r="C60" s="150"/>
      <c r="D60" s="151"/>
    </row>
    <row r="61" spans="1:4" ht="25.5">
      <c r="B61" s="152">
        <v>111151132</v>
      </c>
      <c r="C61" s="150" t="s">
        <v>240</v>
      </c>
      <c r="D61" s="151">
        <v>2</v>
      </c>
    </row>
    <row r="62" spans="1:4" ht="38.25">
      <c r="B62" s="152">
        <v>184806171</v>
      </c>
      <c r="C62" s="150" t="s">
        <v>207</v>
      </c>
      <c r="D62" s="151">
        <v>0.1</v>
      </c>
    </row>
    <row r="63" spans="1:4" ht="38.25">
      <c r="B63" s="152">
        <v>184806151</v>
      </c>
      <c r="C63" s="150" t="s">
        <v>208</v>
      </c>
      <c r="D63" s="151">
        <v>0.1</v>
      </c>
    </row>
    <row r="64" spans="1:4" ht="38.25">
      <c r="B64" s="152">
        <v>185811162</v>
      </c>
      <c r="C64" s="150" t="s">
        <v>209</v>
      </c>
      <c r="D64" s="151">
        <v>1</v>
      </c>
    </row>
    <row r="65" spans="1:4" ht="25.5">
      <c r="B65" s="152">
        <v>185811212</v>
      </c>
      <c r="C65" s="150" t="s">
        <v>232</v>
      </c>
      <c r="D65" s="151">
        <v>1</v>
      </c>
    </row>
    <row r="66" spans="1:4">
      <c r="B66" s="152">
        <v>999990001</v>
      </c>
      <c r="C66" s="150" t="s">
        <v>237</v>
      </c>
      <c r="D66" s="151">
        <v>12</v>
      </c>
    </row>
    <row r="67" spans="1:4">
      <c r="B67" s="149" t="s">
        <v>188</v>
      </c>
      <c r="C67" s="150"/>
      <c r="D67" s="151"/>
    </row>
    <row r="68" spans="1:4" ht="25.5">
      <c r="B68" s="152">
        <v>111151133</v>
      </c>
      <c r="C68" s="150" t="s">
        <v>241</v>
      </c>
      <c r="D68" s="151">
        <v>2</v>
      </c>
    </row>
    <row r="69" spans="1:4" ht="38.25">
      <c r="B69" s="152">
        <v>184806171</v>
      </c>
      <c r="C69" s="150" t="s">
        <v>207</v>
      </c>
      <c r="D69" s="151">
        <v>0.1</v>
      </c>
    </row>
    <row r="70" spans="1:4" ht="38.25">
      <c r="B70" s="152">
        <v>184806151</v>
      </c>
      <c r="C70" s="150" t="s">
        <v>208</v>
      </c>
      <c r="D70" s="151">
        <v>0.1</v>
      </c>
    </row>
    <row r="71" spans="1:4" ht="38.25">
      <c r="B71" s="152">
        <v>185811172</v>
      </c>
      <c r="C71" s="150" t="s">
        <v>210</v>
      </c>
      <c r="D71" s="151">
        <v>1</v>
      </c>
    </row>
    <row r="72" spans="1:4" ht="25.5">
      <c r="B72" s="152">
        <v>185811213</v>
      </c>
      <c r="C72" s="150" t="s">
        <v>233</v>
      </c>
      <c r="D72" s="151">
        <v>1</v>
      </c>
    </row>
    <row r="73" spans="1:4">
      <c r="B73" s="152">
        <v>999990001</v>
      </c>
      <c r="C73" s="150" t="s">
        <v>237</v>
      </c>
      <c r="D73" s="151">
        <v>12</v>
      </c>
    </row>
    <row r="74" spans="1:4">
      <c r="A74" s="146" t="s">
        <v>10</v>
      </c>
      <c r="B74" s="146"/>
      <c r="C74" s="147"/>
      <c r="D74" s="148"/>
    </row>
    <row r="75" spans="1:4">
      <c r="B75" s="149" t="s">
        <v>4</v>
      </c>
      <c r="C75" s="150"/>
      <c r="D75" s="151"/>
    </row>
    <row r="76" spans="1:4" ht="25.5">
      <c r="B76" s="152">
        <v>111151131</v>
      </c>
      <c r="C76" s="150" t="s">
        <v>239</v>
      </c>
      <c r="D76" s="151">
        <v>2</v>
      </c>
    </row>
    <row r="77" spans="1:4" ht="38.25">
      <c r="B77" s="152">
        <v>185811111</v>
      </c>
      <c r="C77" s="150" t="s">
        <v>189</v>
      </c>
      <c r="D77" s="151">
        <v>1</v>
      </c>
    </row>
    <row r="78" spans="1:4" ht="25.5">
      <c r="B78" s="152">
        <v>185811211</v>
      </c>
      <c r="C78" s="150" t="s">
        <v>231</v>
      </c>
      <c r="D78" s="151">
        <v>1</v>
      </c>
    </row>
    <row r="79" spans="1:4">
      <c r="B79" s="152">
        <v>999990001</v>
      </c>
      <c r="C79" s="150" t="s">
        <v>237</v>
      </c>
      <c r="D79" s="151">
        <v>12</v>
      </c>
    </row>
    <row r="80" spans="1:4">
      <c r="B80" s="149" t="s">
        <v>187</v>
      </c>
      <c r="C80" s="150"/>
      <c r="D80" s="151"/>
    </row>
    <row r="81" spans="1:4" ht="25.5">
      <c r="B81" s="152">
        <v>111151132</v>
      </c>
      <c r="C81" s="150" t="s">
        <v>240</v>
      </c>
      <c r="D81" s="151">
        <v>2</v>
      </c>
    </row>
    <row r="82" spans="1:4" ht="38.25">
      <c r="B82" s="152">
        <v>185811121</v>
      </c>
      <c r="C82" s="150" t="s">
        <v>190</v>
      </c>
      <c r="D82" s="151">
        <v>1</v>
      </c>
    </row>
    <row r="83" spans="1:4" ht="25.5">
      <c r="B83" s="152">
        <v>185811212</v>
      </c>
      <c r="C83" s="150" t="s">
        <v>232</v>
      </c>
      <c r="D83" s="151">
        <v>1</v>
      </c>
    </row>
    <row r="84" spans="1:4">
      <c r="B84" s="152">
        <v>999990001</v>
      </c>
      <c r="C84" s="150" t="s">
        <v>237</v>
      </c>
      <c r="D84" s="151">
        <v>12</v>
      </c>
    </row>
    <row r="85" spans="1:4">
      <c r="B85" s="149" t="s">
        <v>188</v>
      </c>
      <c r="C85" s="150"/>
      <c r="D85" s="151"/>
    </row>
    <row r="86" spans="1:4" ht="25.5">
      <c r="B86" s="152">
        <v>111151133</v>
      </c>
      <c r="C86" s="150" t="s">
        <v>241</v>
      </c>
      <c r="D86" s="151">
        <v>2</v>
      </c>
    </row>
    <row r="87" spans="1:4" ht="38.25">
      <c r="B87" s="152">
        <v>185811131</v>
      </c>
      <c r="C87" s="150" t="s">
        <v>191</v>
      </c>
      <c r="D87" s="151">
        <v>1</v>
      </c>
    </row>
    <row r="88" spans="1:4" ht="25.5">
      <c r="B88" s="152">
        <v>185811213</v>
      </c>
      <c r="C88" s="150" t="s">
        <v>233</v>
      </c>
      <c r="D88" s="151">
        <v>1</v>
      </c>
    </row>
    <row r="89" spans="1:4">
      <c r="B89" s="152">
        <v>999990001</v>
      </c>
      <c r="C89" s="150" t="s">
        <v>237</v>
      </c>
      <c r="D89" s="151">
        <v>12</v>
      </c>
    </row>
    <row r="90" spans="1:4">
      <c r="A90" s="146" t="s">
        <v>11</v>
      </c>
      <c r="B90" s="146"/>
      <c r="C90" s="147"/>
      <c r="D90" s="148"/>
    </row>
    <row r="91" spans="1:4">
      <c r="B91" s="149" t="s">
        <v>224</v>
      </c>
      <c r="C91" s="150"/>
      <c r="D91" s="151"/>
    </row>
    <row r="92" spans="1:4">
      <c r="B92" s="152">
        <v>999990001</v>
      </c>
      <c r="C92" s="150" t="s">
        <v>237</v>
      </c>
      <c r="D92" s="151">
        <v>12</v>
      </c>
    </row>
    <row r="93" spans="1:4">
      <c r="A93" s="146" t="s">
        <v>13</v>
      </c>
      <c r="B93" s="146"/>
      <c r="C93" s="147"/>
      <c r="D93" s="148"/>
    </row>
    <row r="94" spans="1:4">
      <c r="B94" s="149" t="s">
        <v>4</v>
      </c>
      <c r="C94" s="150"/>
      <c r="D94" s="151"/>
    </row>
    <row r="95" spans="1:4" ht="25.5">
      <c r="B95" s="152">
        <v>111151131</v>
      </c>
      <c r="C95" s="150" t="s">
        <v>239</v>
      </c>
      <c r="D95" s="151">
        <v>2</v>
      </c>
    </row>
    <row r="96" spans="1:4" ht="38.25">
      <c r="B96" s="152">
        <v>185811111</v>
      </c>
      <c r="C96" s="150" t="s">
        <v>189</v>
      </c>
      <c r="D96" s="151">
        <v>1</v>
      </c>
    </row>
    <row r="97" spans="1:4" ht="25.5">
      <c r="B97" s="152">
        <v>185811211</v>
      </c>
      <c r="C97" s="150" t="s">
        <v>231</v>
      </c>
      <c r="D97" s="151">
        <v>1</v>
      </c>
    </row>
    <row r="98" spans="1:4">
      <c r="B98" s="152">
        <v>999990001</v>
      </c>
      <c r="C98" s="150" t="s">
        <v>237</v>
      </c>
      <c r="D98" s="151">
        <v>12</v>
      </c>
    </row>
    <row r="99" spans="1:4">
      <c r="B99" s="149" t="s">
        <v>187</v>
      </c>
      <c r="C99" s="150"/>
      <c r="D99" s="151"/>
    </row>
    <row r="100" spans="1:4" ht="25.5">
      <c r="B100" s="152">
        <v>111151132</v>
      </c>
      <c r="C100" s="150" t="s">
        <v>240</v>
      </c>
      <c r="D100" s="151">
        <v>2</v>
      </c>
    </row>
    <row r="101" spans="1:4" ht="38.25">
      <c r="B101" s="152">
        <v>185811121</v>
      </c>
      <c r="C101" s="150" t="s">
        <v>190</v>
      </c>
      <c r="D101" s="151">
        <v>1</v>
      </c>
    </row>
    <row r="102" spans="1:4" ht="25.5">
      <c r="B102" s="152">
        <v>185811212</v>
      </c>
      <c r="C102" s="150" t="s">
        <v>232</v>
      </c>
      <c r="D102" s="151">
        <v>1</v>
      </c>
    </row>
    <row r="103" spans="1:4">
      <c r="B103" s="152">
        <v>999990001</v>
      </c>
      <c r="C103" s="150" t="s">
        <v>237</v>
      </c>
      <c r="D103" s="151">
        <v>12</v>
      </c>
    </row>
    <row r="104" spans="1:4">
      <c r="B104" s="149" t="s">
        <v>188</v>
      </c>
      <c r="C104" s="150"/>
      <c r="D104" s="151"/>
    </row>
    <row r="105" spans="1:4" ht="25.5">
      <c r="B105" s="152">
        <v>111151133</v>
      </c>
      <c r="C105" s="150" t="s">
        <v>241</v>
      </c>
      <c r="D105" s="151">
        <v>2</v>
      </c>
    </row>
    <row r="106" spans="1:4" ht="38.25">
      <c r="B106" s="152">
        <v>185811131</v>
      </c>
      <c r="C106" s="150" t="s">
        <v>191</v>
      </c>
      <c r="D106" s="151">
        <v>1</v>
      </c>
    </row>
    <row r="107" spans="1:4" ht="25.5">
      <c r="B107" s="152">
        <v>185811213</v>
      </c>
      <c r="C107" s="150" t="s">
        <v>233</v>
      </c>
      <c r="D107" s="151">
        <v>1</v>
      </c>
    </row>
    <row r="108" spans="1:4">
      <c r="B108" s="152">
        <v>999990001</v>
      </c>
      <c r="C108" s="150" t="s">
        <v>237</v>
      </c>
      <c r="D108" s="151">
        <v>12</v>
      </c>
    </row>
    <row r="109" spans="1:4">
      <c r="A109" s="146" t="s">
        <v>15</v>
      </c>
      <c r="B109" s="146"/>
      <c r="C109" s="147"/>
      <c r="D109" s="148"/>
    </row>
    <row r="110" spans="1:4">
      <c r="B110" s="149" t="s">
        <v>224</v>
      </c>
      <c r="C110" s="150"/>
      <c r="D110" s="151"/>
    </row>
    <row r="111" spans="1:4" ht="38.25">
      <c r="B111" s="152">
        <v>184806171</v>
      </c>
      <c r="C111" s="150" t="s">
        <v>211</v>
      </c>
      <c r="D111" s="151">
        <v>0.1</v>
      </c>
    </row>
    <row r="112" spans="1:4">
      <c r="B112" s="152">
        <v>999990001</v>
      </c>
      <c r="C112" s="150" t="s">
        <v>237</v>
      </c>
      <c r="D112" s="151">
        <v>12</v>
      </c>
    </row>
    <row r="113" spans="1:4">
      <c r="A113" s="146" t="s">
        <v>17</v>
      </c>
      <c r="B113" s="146"/>
      <c r="C113" s="147"/>
      <c r="D113" s="148"/>
    </row>
    <row r="114" spans="1:4">
      <c r="B114" s="149" t="s">
        <v>4</v>
      </c>
      <c r="C114" s="150"/>
      <c r="D114" s="151"/>
    </row>
    <row r="115" spans="1:4" ht="38.25">
      <c r="B115" s="152">
        <v>184806171</v>
      </c>
      <c r="C115" s="150" t="s">
        <v>207</v>
      </c>
      <c r="D115" s="151">
        <v>0.1</v>
      </c>
    </row>
    <row r="116" spans="1:4">
      <c r="B116" s="152">
        <v>999990001</v>
      </c>
      <c r="C116" s="150" t="s">
        <v>238</v>
      </c>
      <c r="D116" s="151">
        <v>12</v>
      </c>
    </row>
    <row r="117" spans="1:4">
      <c r="B117" s="149" t="s">
        <v>187</v>
      </c>
      <c r="C117" s="150"/>
      <c r="D117" s="151"/>
    </row>
    <row r="118" spans="1:4" ht="38.25">
      <c r="B118" s="152">
        <v>184806171</v>
      </c>
      <c r="C118" s="150" t="s">
        <v>207</v>
      </c>
      <c r="D118" s="151">
        <v>0.1</v>
      </c>
    </row>
    <row r="119" spans="1:4">
      <c r="B119" s="152">
        <v>999990001</v>
      </c>
      <c r="C119" s="150" t="s">
        <v>238</v>
      </c>
      <c r="D119" s="151">
        <v>12</v>
      </c>
    </row>
    <row r="120" spans="1:4">
      <c r="B120" s="149" t="s">
        <v>188</v>
      </c>
      <c r="C120" s="150"/>
      <c r="D120" s="151"/>
    </row>
    <row r="121" spans="1:4" ht="38.25">
      <c r="B121" s="152">
        <v>184806171</v>
      </c>
      <c r="C121" s="150" t="s">
        <v>207</v>
      </c>
      <c r="D121" s="151">
        <v>0.1</v>
      </c>
    </row>
    <row r="122" spans="1:4">
      <c r="B122" s="152">
        <v>999990001</v>
      </c>
      <c r="C122" s="150" t="s">
        <v>238</v>
      </c>
      <c r="D122" s="151">
        <v>12</v>
      </c>
    </row>
    <row r="123" spans="1:4">
      <c r="A123" s="146" t="s">
        <v>18</v>
      </c>
      <c r="B123" s="146"/>
      <c r="C123" s="147"/>
      <c r="D123" s="148"/>
    </row>
    <row r="124" spans="1:4">
      <c r="B124" s="149" t="s">
        <v>224</v>
      </c>
      <c r="C124" s="150"/>
      <c r="D124" s="151"/>
    </row>
    <row r="125" spans="1:4">
      <c r="B125" s="152">
        <v>999990001</v>
      </c>
      <c r="C125" s="150" t="s">
        <v>238</v>
      </c>
      <c r="D125" s="151">
        <v>12</v>
      </c>
    </row>
    <row r="126" spans="1:4">
      <c r="C126" s="150"/>
      <c r="D126" s="151"/>
    </row>
    <row r="127" spans="1:4">
      <c r="C127" s="150"/>
      <c r="D127" s="151"/>
    </row>
    <row r="128" spans="1:4">
      <c r="C128" s="150"/>
      <c r="D128" s="151"/>
    </row>
    <row r="129" spans="3:4">
      <c r="C129" s="150"/>
      <c r="D129" s="151"/>
    </row>
    <row r="130" spans="3:4">
      <c r="C130" s="150"/>
      <c r="D130" s="151"/>
    </row>
    <row r="131" spans="3:4">
      <c r="C131" s="150"/>
      <c r="D131" s="151"/>
    </row>
    <row r="132" spans="3:4">
      <c r="C132" s="150"/>
      <c r="D132" s="151"/>
    </row>
    <row r="133" spans="3:4">
      <c r="C133" s="150"/>
      <c r="D133" s="151"/>
    </row>
    <row r="134" spans="3:4">
      <c r="C134" s="150"/>
      <c r="D134" s="151"/>
    </row>
    <row r="135" spans="3:4">
      <c r="C135" s="150"/>
      <c r="D135" s="151"/>
    </row>
    <row r="136" spans="3:4">
      <c r="C136" s="150"/>
      <c r="D136" s="151"/>
    </row>
    <row r="137" spans="3:4">
      <c r="C137" s="150"/>
      <c r="D137" s="151"/>
    </row>
    <row r="138" spans="3:4">
      <c r="C138" s="150"/>
      <c r="D138" s="151"/>
    </row>
    <row r="139" spans="3:4">
      <c r="C139" s="150"/>
      <c r="D139" s="151"/>
    </row>
    <row r="140" spans="3:4">
      <c r="C140" s="150"/>
      <c r="D140" s="151"/>
    </row>
    <row r="141" spans="3:4">
      <c r="C141" s="150"/>
      <c r="D141" s="151"/>
    </row>
    <row r="142" spans="3:4">
      <c r="C142" s="150"/>
      <c r="D142" s="151"/>
    </row>
    <row r="143" spans="3:4">
      <c r="C143" s="150"/>
      <c r="D143" s="151"/>
    </row>
    <row r="144" spans="3:4">
      <c r="C144" s="150"/>
      <c r="D144" s="151"/>
    </row>
    <row r="145" spans="3:4">
      <c r="C145" s="150"/>
      <c r="D145" s="151"/>
    </row>
    <row r="146" spans="3:4">
      <c r="C146" s="150"/>
      <c r="D146" s="151"/>
    </row>
    <row r="147" spans="3:4">
      <c r="C147" s="150"/>
      <c r="D147" s="151"/>
    </row>
    <row r="148" spans="3:4">
      <c r="C148" s="150"/>
      <c r="D148" s="151"/>
    </row>
    <row r="149" spans="3:4">
      <c r="C149" s="150"/>
      <c r="D149" s="151"/>
    </row>
    <row r="150" spans="3:4">
      <c r="C150" s="150"/>
      <c r="D150" s="151"/>
    </row>
    <row r="151" spans="3:4">
      <c r="C151" s="150"/>
      <c r="D151" s="151"/>
    </row>
    <row r="152" spans="3:4">
      <c r="C152" s="150"/>
      <c r="D152" s="151"/>
    </row>
    <row r="153" spans="3:4">
      <c r="C153" s="150"/>
      <c r="D153" s="151"/>
    </row>
    <row r="154" spans="3:4">
      <c r="C154" s="150"/>
      <c r="D154" s="151"/>
    </row>
    <row r="155" spans="3:4">
      <c r="C155" s="150"/>
      <c r="D155" s="151"/>
    </row>
    <row r="156" spans="3:4">
      <c r="C156" s="150"/>
      <c r="D156" s="151"/>
    </row>
    <row r="157" spans="3:4">
      <c r="C157" s="150"/>
      <c r="D157" s="151"/>
    </row>
    <row r="158" spans="3:4">
      <c r="C158" s="150"/>
      <c r="D158" s="151"/>
    </row>
    <row r="159" spans="3:4">
      <c r="C159" s="150"/>
      <c r="D159" s="151"/>
    </row>
    <row r="160" spans="3:4">
      <c r="C160" s="150"/>
      <c r="D160" s="151"/>
    </row>
    <row r="161" spans="3:4">
      <c r="C161" s="150"/>
      <c r="D161" s="151"/>
    </row>
    <row r="162" spans="3:4">
      <c r="C162" s="150"/>
      <c r="D162" s="151"/>
    </row>
    <row r="163" spans="3:4">
      <c r="C163" s="150"/>
      <c r="D163" s="151"/>
    </row>
    <row r="164" spans="3:4">
      <c r="C164" s="150"/>
      <c r="D164" s="151"/>
    </row>
    <row r="165" spans="3:4">
      <c r="C165" s="150"/>
      <c r="D165" s="151"/>
    </row>
    <row r="166" spans="3:4">
      <c r="C166" s="150"/>
      <c r="D166" s="151"/>
    </row>
    <row r="167" spans="3:4">
      <c r="C167" s="150"/>
      <c r="D167" s="151"/>
    </row>
    <row r="168" spans="3:4">
      <c r="C168" s="150"/>
      <c r="D168" s="151"/>
    </row>
    <row r="169" spans="3:4">
      <c r="C169" s="150"/>
      <c r="D169" s="151"/>
    </row>
    <row r="170" spans="3:4">
      <c r="C170" s="150"/>
      <c r="D170" s="151"/>
    </row>
    <row r="171" spans="3:4">
      <c r="C171" s="150"/>
      <c r="D171" s="151"/>
    </row>
    <row r="172" spans="3:4">
      <c r="C172" s="150"/>
      <c r="D172" s="151"/>
    </row>
    <row r="173" spans="3:4">
      <c r="C173" s="150"/>
      <c r="D173" s="151"/>
    </row>
    <row r="174" spans="3:4">
      <c r="C174" s="150"/>
      <c r="D174" s="151"/>
    </row>
    <row r="175" spans="3:4">
      <c r="C175" s="150"/>
      <c r="D175" s="151"/>
    </row>
    <row r="176" spans="3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</row>
    <row r="1855" spans="3:4">
      <c r="C1855" s="150"/>
    </row>
    <row r="1856" spans="3:4">
      <c r="C1856" s="150"/>
    </row>
    <row r="1857" spans="3:3">
      <c r="C1857" s="150"/>
    </row>
    <row r="1858" spans="3:3">
      <c r="C1858" s="150"/>
    </row>
    <row r="1859" spans="3:3">
      <c r="C1859" s="150"/>
    </row>
    <row r="1860" spans="3:3">
      <c r="C1860" s="150"/>
    </row>
    <row r="1861" spans="3:3">
      <c r="C1861" s="150"/>
    </row>
    <row r="1862" spans="3:3">
      <c r="C1862" s="150"/>
    </row>
    <row r="1863" spans="3:3">
      <c r="C1863" s="150"/>
    </row>
    <row r="1864" spans="3:3">
      <c r="C1864" s="150"/>
    </row>
    <row r="1865" spans="3:3">
      <c r="C1865" s="150"/>
    </row>
    <row r="1866" spans="3:3">
      <c r="C1866" s="150"/>
    </row>
    <row r="1867" spans="3:3">
      <c r="C1867" s="150"/>
    </row>
    <row r="1868" spans="3:3">
      <c r="C1868" s="150"/>
    </row>
    <row r="1869" spans="3:3">
      <c r="C1869" s="150"/>
    </row>
    <row r="1870" spans="3:3">
      <c r="C1870" s="150"/>
    </row>
    <row r="1871" spans="3:3">
      <c r="C1871" s="150"/>
    </row>
    <row r="1872" spans="3:3">
      <c r="C1872" s="150"/>
    </row>
    <row r="1873" spans="3:3">
      <c r="C1873" s="150"/>
    </row>
    <row r="1874" spans="3:3">
      <c r="C1874" s="150"/>
    </row>
    <row r="1875" spans="3:3">
      <c r="C1875" s="150"/>
    </row>
    <row r="1876" spans="3:3">
      <c r="C1876" s="150"/>
    </row>
    <row r="1877" spans="3:3">
      <c r="C1877" s="150"/>
    </row>
    <row r="1878" spans="3:3">
      <c r="C1878" s="150"/>
    </row>
    <row r="1879" spans="3:3">
      <c r="C1879" s="150"/>
    </row>
    <row r="1880" spans="3:3">
      <c r="C1880" s="150"/>
    </row>
    <row r="1881" spans="3:3">
      <c r="C1881" s="150"/>
    </row>
    <row r="1882" spans="3:3">
      <c r="C1882" s="150"/>
    </row>
    <row r="1883" spans="3:3">
      <c r="C1883" s="150"/>
    </row>
    <row r="1884" spans="3:3">
      <c r="C1884" s="150"/>
    </row>
    <row r="1885" spans="3:3">
      <c r="C1885" s="150"/>
    </row>
    <row r="1886" spans="3:3">
      <c r="C1886" s="150"/>
    </row>
    <row r="1887" spans="3:3">
      <c r="C1887" s="150"/>
    </row>
    <row r="1888" spans="3:3">
      <c r="C1888" s="150"/>
    </row>
    <row r="1889" spans="3:3">
      <c r="C1889" s="150"/>
    </row>
    <row r="1890" spans="3:3">
      <c r="C1890" s="150"/>
    </row>
    <row r="1891" spans="3:3">
      <c r="C1891" s="150"/>
    </row>
    <row r="1892" spans="3:3">
      <c r="C1892" s="150"/>
    </row>
    <row r="1893" spans="3:3">
      <c r="C1893" s="150"/>
    </row>
    <row r="1894" spans="3:3">
      <c r="C1894" s="150"/>
    </row>
    <row r="1895" spans="3:3">
      <c r="C1895" s="150"/>
    </row>
    <row r="1896" spans="3:3">
      <c r="C1896" s="150"/>
    </row>
    <row r="1897" spans="3:3">
      <c r="C1897" s="150"/>
    </row>
    <row r="1898" spans="3:3">
      <c r="C1898" s="150"/>
    </row>
    <row r="1899" spans="3:3">
      <c r="C1899" s="150"/>
    </row>
    <row r="1900" spans="3:3">
      <c r="C1900" s="150"/>
    </row>
    <row r="1901" spans="3:3">
      <c r="C1901" s="150"/>
    </row>
    <row r="1902" spans="3:3">
      <c r="C1902" s="150"/>
    </row>
    <row r="1903" spans="3:3">
      <c r="C1903" s="150"/>
    </row>
    <row r="1904" spans="3:3">
      <c r="C1904" s="150"/>
    </row>
    <row r="1905" spans="3:3">
      <c r="C1905" s="150"/>
    </row>
    <row r="1906" spans="3:3">
      <c r="C1906" s="150"/>
    </row>
    <row r="1907" spans="3:3">
      <c r="C1907" s="150"/>
    </row>
    <row r="1908" spans="3:3">
      <c r="C1908" s="150"/>
    </row>
    <row r="1909" spans="3:3">
      <c r="C1909" s="150"/>
    </row>
    <row r="1910" spans="3:3">
      <c r="C1910" s="150"/>
    </row>
    <row r="1911" spans="3:3">
      <c r="C1911" s="150"/>
    </row>
    <row r="1912" spans="3:3">
      <c r="C1912" s="150"/>
    </row>
    <row r="1913" spans="3:3">
      <c r="C1913" s="150"/>
    </row>
    <row r="1914" spans="3:3">
      <c r="C1914" s="150"/>
    </row>
    <row r="1915" spans="3:3">
      <c r="C1915" s="150"/>
    </row>
    <row r="1916" spans="3:3">
      <c r="C1916" s="150"/>
    </row>
    <row r="1917" spans="3:3">
      <c r="C1917" s="150"/>
    </row>
    <row r="1918" spans="3:3">
      <c r="C1918" s="150"/>
    </row>
    <row r="1919" spans="3:3">
      <c r="C1919" s="150"/>
    </row>
    <row r="1920" spans="3:3">
      <c r="C1920" s="150"/>
    </row>
    <row r="1921" spans="3:3">
      <c r="C1921" s="150"/>
    </row>
    <row r="1922" spans="3:3">
      <c r="C1922" s="150"/>
    </row>
    <row r="1923" spans="3:3">
      <c r="C1923" s="150"/>
    </row>
    <row r="1924" spans="3:3">
      <c r="C1924" s="150"/>
    </row>
    <row r="1925" spans="3:3">
      <c r="C1925" s="150"/>
    </row>
    <row r="1926" spans="3:3">
      <c r="C1926" s="150"/>
    </row>
    <row r="1927" spans="3:3">
      <c r="C1927" s="150"/>
    </row>
    <row r="1928" spans="3:3">
      <c r="C1928" s="150"/>
    </row>
    <row r="1929" spans="3:3">
      <c r="C1929" s="150"/>
    </row>
    <row r="1930" spans="3:3">
      <c r="C1930" s="150"/>
    </row>
    <row r="1931" spans="3:3">
      <c r="C1931" s="150"/>
    </row>
    <row r="1932" spans="3:3">
      <c r="C1932" s="150"/>
    </row>
    <row r="1933" spans="3:3">
      <c r="C1933" s="150"/>
    </row>
    <row r="1934" spans="3:3">
      <c r="C1934" s="150"/>
    </row>
    <row r="1935" spans="3:3">
      <c r="C1935" s="150"/>
    </row>
    <row r="1936" spans="3:3">
      <c r="C1936" s="150"/>
    </row>
    <row r="1937" spans="3:3">
      <c r="C1937" s="150"/>
    </row>
    <row r="1938" spans="3:3">
      <c r="C1938" s="150"/>
    </row>
    <row r="1939" spans="3:3">
      <c r="C1939" s="150"/>
    </row>
    <row r="1940" spans="3:3">
      <c r="C1940" s="150"/>
    </row>
    <row r="1941" spans="3:3">
      <c r="C1941" s="150"/>
    </row>
    <row r="1942" spans="3:3">
      <c r="C1942" s="150"/>
    </row>
    <row r="1943" spans="3:3">
      <c r="C1943" s="150"/>
    </row>
    <row r="1944" spans="3:3">
      <c r="C1944" s="150"/>
    </row>
    <row r="1945" spans="3:3">
      <c r="C1945" s="150"/>
    </row>
    <row r="1946" spans="3:3">
      <c r="C1946" s="150"/>
    </row>
    <row r="1947" spans="3:3">
      <c r="C1947" s="150"/>
    </row>
    <row r="1948" spans="3:3">
      <c r="C1948" s="150"/>
    </row>
    <row r="1949" spans="3:3">
      <c r="C1949" s="150"/>
    </row>
    <row r="1950" spans="3:3">
      <c r="C1950" s="150"/>
    </row>
    <row r="1951" spans="3:3">
      <c r="C1951" s="150"/>
    </row>
    <row r="1952" spans="3:3">
      <c r="C1952" s="150"/>
    </row>
    <row r="1953" spans="3:3">
      <c r="C1953" s="150"/>
    </row>
    <row r="1954" spans="3:3">
      <c r="C1954" s="150"/>
    </row>
    <row r="1955" spans="3:3">
      <c r="C1955" s="150"/>
    </row>
    <row r="1956" spans="3:3">
      <c r="C1956" s="150"/>
    </row>
    <row r="1957" spans="3:3">
      <c r="C1957" s="150"/>
    </row>
    <row r="1958" spans="3:3">
      <c r="C1958" s="150"/>
    </row>
    <row r="1959" spans="3:3">
      <c r="C1959" s="150"/>
    </row>
    <row r="1960" spans="3:3">
      <c r="C1960" s="150"/>
    </row>
    <row r="1961" spans="3:3">
      <c r="C1961" s="150"/>
    </row>
    <row r="1962" spans="3:3">
      <c r="C1962" s="150"/>
    </row>
    <row r="1963" spans="3:3">
      <c r="C1963" s="150"/>
    </row>
    <row r="1964" spans="3:3">
      <c r="C1964" s="150"/>
    </row>
    <row r="1965" spans="3:3">
      <c r="C1965" s="150"/>
    </row>
    <row r="1966" spans="3:3">
      <c r="C1966" s="150"/>
    </row>
    <row r="1967" spans="3:3">
      <c r="C1967" s="150"/>
    </row>
    <row r="1968" spans="3:3">
      <c r="C1968" s="150"/>
    </row>
    <row r="1969" spans="3:3">
      <c r="C1969" s="150"/>
    </row>
    <row r="1970" spans="3:3">
      <c r="C1970" s="150"/>
    </row>
    <row r="1971" spans="3:3">
      <c r="C1971" s="150"/>
    </row>
    <row r="1972" spans="3:3">
      <c r="C1972" s="150"/>
    </row>
    <row r="1973" spans="3:3">
      <c r="C1973" s="150"/>
    </row>
    <row r="1974" spans="3:3">
      <c r="C1974" s="150"/>
    </row>
    <row r="1975" spans="3:3">
      <c r="C1975" s="150"/>
    </row>
    <row r="1976" spans="3:3">
      <c r="C1976" s="150"/>
    </row>
    <row r="1977" spans="3:3">
      <c r="C1977" s="150"/>
    </row>
    <row r="1978" spans="3:3">
      <c r="C1978" s="150"/>
    </row>
    <row r="1979" spans="3:3">
      <c r="C1979" s="150"/>
    </row>
    <row r="1980" spans="3:3">
      <c r="C1980" s="150"/>
    </row>
    <row r="1981" spans="3:3">
      <c r="C1981" s="150"/>
    </row>
    <row r="1982" spans="3:3">
      <c r="C1982" s="150"/>
    </row>
    <row r="1983" spans="3:3">
      <c r="C1983" s="150"/>
    </row>
    <row r="1984" spans="3:3">
      <c r="C1984" s="150"/>
    </row>
    <row r="1985" spans="3:3">
      <c r="C1985" s="150"/>
    </row>
    <row r="1986" spans="3:3">
      <c r="C1986" s="150"/>
    </row>
    <row r="1987" spans="3:3">
      <c r="C1987" s="150"/>
    </row>
    <row r="1988" spans="3:3">
      <c r="C1988" s="150"/>
    </row>
    <row r="1989" spans="3:3">
      <c r="C1989" s="150"/>
    </row>
    <row r="1990" spans="3:3">
      <c r="C1990" s="150"/>
    </row>
    <row r="1991" spans="3:3">
      <c r="C1991" s="150"/>
    </row>
    <row r="1992" spans="3:3">
      <c r="C1992" s="150"/>
    </row>
    <row r="1993" spans="3:3">
      <c r="C1993" s="150"/>
    </row>
    <row r="1994" spans="3:3">
      <c r="C1994" s="150"/>
    </row>
    <row r="1995" spans="3:3">
      <c r="C1995" s="150"/>
    </row>
    <row r="1996" spans="3:3">
      <c r="C1996" s="150"/>
    </row>
    <row r="1997" spans="3:3">
      <c r="C1997" s="150"/>
    </row>
    <row r="1998" spans="3:3">
      <c r="C1998" s="150"/>
    </row>
    <row r="1999" spans="3:3">
      <c r="C1999" s="150"/>
    </row>
    <row r="2000" spans="3:3">
      <c r="C2000" s="150"/>
    </row>
    <row r="2001" spans="3:3">
      <c r="C2001" s="150"/>
    </row>
    <row r="2002" spans="3:3">
      <c r="C2002" s="150"/>
    </row>
    <row r="2003" spans="3:3">
      <c r="C2003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D2040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182</v>
      </c>
    </row>
    <row r="2" spans="1:4" ht="15.75">
      <c r="A2" s="143" t="s">
        <v>242</v>
      </c>
    </row>
    <row r="3" spans="1:4" ht="25.5" customHeight="1"/>
    <row r="4" spans="1:4" s="119" customFormat="1" ht="15" customHeight="1">
      <c r="A4" s="144"/>
      <c r="B4" s="144" t="s">
        <v>70</v>
      </c>
      <c r="C4" s="144" t="s">
        <v>183</v>
      </c>
      <c r="D4" s="145" t="s">
        <v>184</v>
      </c>
    </row>
    <row r="5" spans="1:4" ht="3.75" customHeight="1"/>
    <row r="6" spans="1:4">
      <c r="A6" s="146" t="s">
        <v>185</v>
      </c>
      <c r="B6" s="146"/>
      <c r="C6" s="147"/>
      <c r="D6" s="148"/>
    </row>
    <row r="7" spans="1:4">
      <c r="B7" s="149" t="s">
        <v>224</v>
      </c>
      <c r="C7" s="150"/>
      <c r="D7" s="151"/>
    </row>
    <row r="8" spans="1:4">
      <c r="B8" s="152">
        <v>999990001</v>
      </c>
      <c r="C8" s="150" t="s">
        <v>243</v>
      </c>
      <c r="D8" s="151">
        <v>156</v>
      </c>
    </row>
    <row r="9" spans="1:4">
      <c r="A9" s="146" t="s">
        <v>227</v>
      </c>
      <c r="B9" s="146"/>
      <c r="C9" s="147"/>
      <c r="D9" s="148"/>
    </row>
    <row r="10" spans="1:4">
      <c r="B10" s="149" t="s">
        <v>224</v>
      </c>
      <c r="C10" s="150"/>
      <c r="D10" s="151"/>
    </row>
    <row r="11" spans="1:4">
      <c r="B11" s="152">
        <v>999990054</v>
      </c>
      <c r="C11" s="150" t="s">
        <v>228</v>
      </c>
      <c r="D11" s="151">
        <v>1</v>
      </c>
    </row>
    <row r="12" spans="1:4">
      <c r="A12" s="146" t="s">
        <v>8</v>
      </c>
      <c r="B12" s="146"/>
      <c r="C12" s="147"/>
      <c r="D12" s="148"/>
    </row>
    <row r="13" spans="1:4">
      <c r="B13" s="149" t="s">
        <v>4</v>
      </c>
      <c r="C13" s="150"/>
      <c r="D13" s="151"/>
    </row>
    <row r="14" spans="1:4" ht="25.5">
      <c r="B14" s="152">
        <v>111151121</v>
      </c>
      <c r="C14" s="150" t="s">
        <v>226</v>
      </c>
      <c r="D14" s="151">
        <v>12</v>
      </c>
    </row>
    <row r="15" spans="1:4" ht="38.25">
      <c r="B15" s="152">
        <v>185811111</v>
      </c>
      <c r="C15" s="150" t="s">
        <v>189</v>
      </c>
      <c r="D15" s="151">
        <v>2</v>
      </c>
    </row>
    <row r="16" spans="1:4" ht="25.5">
      <c r="B16" s="152">
        <v>185811211</v>
      </c>
      <c r="C16" s="150" t="s">
        <v>231</v>
      </c>
      <c r="D16" s="151">
        <v>1</v>
      </c>
    </row>
    <row r="17" spans="1:4">
      <c r="B17" s="152">
        <v>999990001</v>
      </c>
      <c r="C17" s="150" t="s">
        <v>243</v>
      </c>
      <c r="D17" s="151">
        <v>156</v>
      </c>
    </row>
    <row r="18" spans="1:4">
      <c r="B18" s="149" t="s">
        <v>187</v>
      </c>
      <c r="C18" s="150"/>
      <c r="D18" s="151"/>
    </row>
    <row r="19" spans="1:4" ht="25.5">
      <c r="B19" s="152">
        <v>111151122</v>
      </c>
      <c r="C19" s="150" t="s">
        <v>229</v>
      </c>
      <c r="D19" s="151">
        <v>12</v>
      </c>
    </row>
    <row r="20" spans="1:4" ht="38.25">
      <c r="B20" s="152">
        <v>185811121</v>
      </c>
      <c r="C20" s="150" t="s">
        <v>190</v>
      </c>
      <c r="D20" s="151">
        <v>2</v>
      </c>
    </row>
    <row r="21" spans="1:4" ht="25.5">
      <c r="B21" s="152">
        <v>185811212</v>
      </c>
      <c r="C21" s="150" t="s">
        <v>232</v>
      </c>
      <c r="D21" s="151">
        <v>1</v>
      </c>
    </row>
    <row r="22" spans="1:4">
      <c r="B22" s="152">
        <v>999990001</v>
      </c>
      <c r="C22" s="150" t="s">
        <v>243</v>
      </c>
      <c r="D22" s="151">
        <v>156</v>
      </c>
    </row>
    <row r="23" spans="1:4">
      <c r="B23" s="149" t="s">
        <v>188</v>
      </c>
      <c r="C23" s="150"/>
      <c r="D23" s="151"/>
    </row>
    <row r="24" spans="1:4" ht="25.5">
      <c r="B24" s="152">
        <v>111151123</v>
      </c>
      <c r="C24" s="150" t="s">
        <v>230</v>
      </c>
      <c r="D24" s="151">
        <v>12</v>
      </c>
    </row>
    <row r="25" spans="1:4" ht="38.25">
      <c r="B25" s="152">
        <v>185811131</v>
      </c>
      <c r="C25" s="150" t="s">
        <v>191</v>
      </c>
      <c r="D25" s="151">
        <v>2</v>
      </c>
    </row>
    <row r="26" spans="1:4" ht="25.5">
      <c r="B26" s="152">
        <v>185811213</v>
      </c>
      <c r="C26" s="150" t="s">
        <v>233</v>
      </c>
      <c r="D26" s="151">
        <v>1</v>
      </c>
    </row>
    <row r="27" spans="1:4">
      <c r="B27" s="152">
        <v>999990001</v>
      </c>
      <c r="C27" s="150" t="s">
        <v>243</v>
      </c>
      <c r="D27" s="151">
        <v>156</v>
      </c>
    </row>
    <row r="28" spans="1:4">
      <c r="A28" s="146" t="s">
        <v>9</v>
      </c>
      <c r="B28" s="146"/>
      <c r="C28" s="147"/>
      <c r="D28" s="148"/>
    </row>
    <row r="29" spans="1:4">
      <c r="B29" s="149" t="s">
        <v>224</v>
      </c>
      <c r="C29" s="150"/>
      <c r="D29" s="151"/>
    </row>
    <row r="30" spans="1:4">
      <c r="B30" s="152">
        <v>999990001</v>
      </c>
      <c r="C30" s="150" t="s">
        <v>243</v>
      </c>
      <c r="D30" s="151">
        <v>156</v>
      </c>
    </row>
    <row r="31" spans="1:4">
      <c r="A31" s="146" t="s">
        <v>192</v>
      </c>
      <c r="B31" s="146"/>
      <c r="C31" s="147"/>
      <c r="D31" s="148"/>
    </row>
    <row r="32" spans="1:4">
      <c r="B32" s="149" t="s">
        <v>224</v>
      </c>
      <c r="C32" s="150"/>
      <c r="D32" s="151"/>
    </row>
    <row r="33" spans="1:4">
      <c r="B33" s="152">
        <v>999990001</v>
      </c>
      <c r="C33" s="150" t="s">
        <v>243</v>
      </c>
      <c r="D33" s="151">
        <v>156</v>
      </c>
    </row>
    <row r="34" spans="1:4">
      <c r="A34" s="146" t="s">
        <v>193</v>
      </c>
      <c r="B34" s="146"/>
      <c r="C34" s="147"/>
      <c r="D34" s="148"/>
    </row>
    <row r="35" spans="1:4">
      <c r="B35" s="149" t="s">
        <v>224</v>
      </c>
      <c r="C35" s="150"/>
      <c r="D35" s="151"/>
    </row>
    <row r="36" spans="1:4" ht="25.5">
      <c r="B36" s="152">
        <v>184806151</v>
      </c>
      <c r="C36" s="150" t="s">
        <v>195</v>
      </c>
      <c r="D36" s="151">
        <v>0.1</v>
      </c>
    </row>
    <row r="37" spans="1:4" ht="25.5">
      <c r="B37" s="152">
        <v>184806171</v>
      </c>
      <c r="C37" s="150" t="s">
        <v>194</v>
      </c>
      <c r="D37" s="151">
        <v>0.1</v>
      </c>
    </row>
    <row r="38" spans="1:4">
      <c r="A38" s="146" t="s">
        <v>196</v>
      </c>
      <c r="B38" s="146"/>
      <c r="C38" s="147"/>
      <c r="D38" s="148"/>
    </row>
    <row r="39" spans="1:4">
      <c r="B39" s="149" t="s">
        <v>224</v>
      </c>
      <c r="C39" s="150"/>
      <c r="D39" s="151"/>
    </row>
    <row r="40" spans="1:4">
      <c r="B40" s="152">
        <v>999990001</v>
      </c>
      <c r="C40" s="150" t="s">
        <v>243</v>
      </c>
      <c r="D40" s="151">
        <v>156</v>
      </c>
    </row>
    <row r="41" spans="1:4">
      <c r="B41" s="152">
        <v>999990027</v>
      </c>
      <c r="C41" s="150" t="s">
        <v>197</v>
      </c>
      <c r="D41" s="151">
        <v>1</v>
      </c>
    </row>
    <row r="42" spans="1:4">
      <c r="A42" s="146" t="s">
        <v>198</v>
      </c>
      <c r="B42" s="146"/>
      <c r="C42" s="147"/>
      <c r="D42" s="148"/>
    </row>
    <row r="43" spans="1:4">
      <c r="B43" s="149" t="s">
        <v>224</v>
      </c>
      <c r="C43" s="150"/>
      <c r="D43" s="151"/>
    </row>
    <row r="44" spans="1:4">
      <c r="B44" s="152">
        <v>999990001</v>
      </c>
      <c r="C44" s="150" t="s">
        <v>243</v>
      </c>
      <c r="D44" s="151">
        <v>156</v>
      </c>
    </row>
    <row r="45" spans="1:4">
      <c r="B45" s="152">
        <v>999990027</v>
      </c>
      <c r="C45" s="150" t="s">
        <v>197</v>
      </c>
      <c r="D45" s="151">
        <v>1</v>
      </c>
    </row>
    <row r="46" spans="1:4">
      <c r="A46" s="146" t="s">
        <v>119</v>
      </c>
      <c r="B46" s="146"/>
      <c r="C46" s="147"/>
      <c r="D46" s="148"/>
    </row>
    <row r="47" spans="1:4">
      <c r="B47" s="149" t="s">
        <v>224</v>
      </c>
      <c r="C47" s="150"/>
      <c r="D47" s="151"/>
    </row>
    <row r="48" spans="1:4" ht="38.25">
      <c r="B48" s="152">
        <v>185804311</v>
      </c>
      <c r="C48" s="150" t="s">
        <v>199</v>
      </c>
      <c r="D48" s="151">
        <v>0.2</v>
      </c>
    </row>
    <row r="49" spans="1:4">
      <c r="B49" s="152">
        <v>185851121</v>
      </c>
      <c r="C49" s="150" t="s">
        <v>200</v>
      </c>
      <c r="D49" s="151">
        <v>0.2</v>
      </c>
    </row>
    <row r="50" spans="1:4" ht="25.5">
      <c r="B50" s="152">
        <v>185851129</v>
      </c>
      <c r="C50" s="150" t="s">
        <v>234</v>
      </c>
      <c r="D50" s="151">
        <v>1</v>
      </c>
    </row>
    <row r="51" spans="1:4">
      <c r="A51" s="146" t="s">
        <v>201</v>
      </c>
      <c r="B51" s="146"/>
      <c r="C51" s="147"/>
      <c r="D51" s="148"/>
    </row>
    <row r="52" spans="1:4">
      <c r="B52" s="149" t="s">
        <v>224</v>
      </c>
      <c r="C52" s="150"/>
      <c r="D52" s="151"/>
    </row>
    <row r="53" spans="1:4">
      <c r="B53" s="152">
        <v>999990001</v>
      </c>
      <c r="C53" s="150" t="s">
        <v>243</v>
      </c>
      <c r="D53" s="151">
        <v>156</v>
      </c>
    </row>
    <row r="54" spans="1:4">
      <c r="A54" s="146" t="s">
        <v>23</v>
      </c>
      <c r="B54" s="146"/>
      <c r="C54" s="147"/>
      <c r="D54" s="148"/>
    </row>
    <row r="55" spans="1:4">
      <c r="B55" s="149" t="s">
        <v>224</v>
      </c>
      <c r="C55" s="150"/>
      <c r="D55" s="151"/>
    </row>
    <row r="56" spans="1:4" ht="25.5">
      <c r="B56" s="152">
        <v>936004212</v>
      </c>
      <c r="C56" s="150" t="s">
        <v>202</v>
      </c>
      <c r="D56" s="151">
        <v>0.5</v>
      </c>
    </row>
    <row r="57" spans="1:4">
      <c r="B57" s="152">
        <v>999990001</v>
      </c>
      <c r="C57" s="150" t="s">
        <v>243</v>
      </c>
      <c r="D57" s="151">
        <v>156</v>
      </c>
    </row>
    <row r="58" spans="1:4">
      <c r="A58" s="146" t="s">
        <v>138</v>
      </c>
      <c r="B58" s="146"/>
      <c r="C58" s="147"/>
      <c r="D58" s="148"/>
    </row>
    <row r="59" spans="1:4">
      <c r="B59" s="149" t="s">
        <v>224</v>
      </c>
      <c r="C59" s="150"/>
      <c r="D59" s="151"/>
    </row>
    <row r="60" spans="1:4" ht="25.5">
      <c r="B60" s="152">
        <v>999990010</v>
      </c>
      <c r="C60" s="150" t="s">
        <v>203</v>
      </c>
      <c r="D60" s="151">
        <v>1</v>
      </c>
    </row>
    <row r="61" spans="1:4">
      <c r="A61" s="146" t="s">
        <v>149</v>
      </c>
      <c r="B61" s="146"/>
      <c r="C61" s="147"/>
      <c r="D61" s="148"/>
    </row>
    <row r="62" spans="1:4">
      <c r="B62" s="149" t="s">
        <v>224</v>
      </c>
      <c r="C62" s="150"/>
      <c r="D62" s="151"/>
    </row>
    <row r="63" spans="1:4">
      <c r="B63" s="152">
        <v>999990029</v>
      </c>
      <c r="C63" s="150" t="s">
        <v>204</v>
      </c>
      <c r="D63" s="151">
        <v>2</v>
      </c>
    </row>
    <row r="64" spans="1:4">
      <c r="A64" s="146" t="s">
        <v>205</v>
      </c>
      <c r="B64" s="146"/>
      <c r="C64" s="147"/>
      <c r="D64" s="148"/>
    </row>
    <row r="65" spans="2:4">
      <c r="B65" s="149" t="s">
        <v>4</v>
      </c>
      <c r="C65" s="150"/>
      <c r="D65" s="151"/>
    </row>
    <row r="66" spans="2:4" ht="25.5">
      <c r="B66" s="152">
        <v>111151121</v>
      </c>
      <c r="C66" s="150" t="s">
        <v>226</v>
      </c>
      <c r="D66" s="151">
        <v>12</v>
      </c>
    </row>
    <row r="67" spans="2:4" ht="38.25">
      <c r="B67" s="152">
        <v>184806171</v>
      </c>
      <c r="C67" s="150" t="s">
        <v>207</v>
      </c>
      <c r="D67" s="151">
        <v>0.1</v>
      </c>
    </row>
    <row r="68" spans="2:4" ht="38.25">
      <c r="B68" s="152">
        <v>184806151</v>
      </c>
      <c r="C68" s="150" t="s">
        <v>208</v>
      </c>
      <c r="D68" s="151">
        <v>0.1</v>
      </c>
    </row>
    <row r="69" spans="2:4" ht="38.25">
      <c r="B69" s="152">
        <v>185811152</v>
      </c>
      <c r="C69" s="150" t="s">
        <v>206</v>
      </c>
      <c r="D69" s="151">
        <v>2</v>
      </c>
    </row>
    <row r="70" spans="2:4" ht="25.5">
      <c r="B70" s="152">
        <v>185811211</v>
      </c>
      <c r="C70" s="150" t="s">
        <v>231</v>
      </c>
      <c r="D70" s="151">
        <v>1</v>
      </c>
    </row>
    <row r="71" spans="2:4">
      <c r="B71" s="152">
        <v>999990001</v>
      </c>
      <c r="C71" s="150" t="s">
        <v>243</v>
      </c>
      <c r="D71" s="151">
        <v>156</v>
      </c>
    </row>
    <row r="72" spans="2:4">
      <c r="B72" s="149" t="s">
        <v>187</v>
      </c>
      <c r="C72" s="150"/>
      <c r="D72" s="151"/>
    </row>
    <row r="73" spans="2:4" ht="25.5">
      <c r="B73" s="152">
        <v>111151122</v>
      </c>
      <c r="C73" s="150" t="s">
        <v>229</v>
      </c>
      <c r="D73" s="151">
        <v>12</v>
      </c>
    </row>
    <row r="74" spans="2:4" ht="38.25">
      <c r="B74" s="152">
        <v>184806171</v>
      </c>
      <c r="C74" s="150" t="s">
        <v>207</v>
      </c>
      <c r="D74" s="151">
        <v>0.1</v>
      </c>
    </row>
    <row r="75" spans="2:4" ht="38.25">
      <c r="B75" s="152">
        <v>184806151</v>
      </c>
      <c r="C75" s="150" t="s">
        <v>208</v>
      </c>
      <c r="D75" s="151">
        <v>0.1</v>
      </c>
    </row>
    <row r="76" spans="2:4" ht="38.25">
      <c r="B76" s="152">
        <v>185811162</v>
      </c>
      <c r="C76" s="150" t="s">
        <v>209</v>
      </c>
      <c r="D76" s="151">
        <v>2</v>
      </c>
    </row>
    <row r="77" spans="2:4" ht="25.5">
      <c r="B77" s="152">
        <v>185811212</v>
      </c>
      <c r="C77" s="150" t="s">
        <v>232</v>
      </c>
      <c r="D77" s="151">
        <v>1</v>
      </c>
    </row>
    <row r="78" spans="2:4">
      <c r="B78" s="152">
        <v>999990001</v>
      </c>
      <c r="C78" s="150" t="s">
        <v>243</v>
      </c>
      <c r="D78" s="151">
        <v>156</v>
      </c>
    </row>
    <row r="79" spans="2:4">
      <c r="B79" s="149" t="s">
        <v>188</v>
      </c>
      <c r="C79" s="150"/>
      <c r="D79" s="151"/>
    </row>
    <row r="80" spans="2:4" ht="25.5">
      <c r="B80" s="152">
        <v>111151123</v>
      </c>
      <c r="C80" s="150" t="s">
        <v>230</v>
      </c>
      <c r="D80" s="151">
        <v>12</v>
      </c>
    </row>
    <row r="81" spans="1:4" ht="38.25">
      <c r="B81" s="152">
        <v>184806171</v>
      </c>
      <c r="C81" s="150" t="s">
        <v>207</v>
      </c>
      <c r="D81" s="151">
        <v>0.1</v>
      </c>
    </row>
    <row r="82" spans="1:4" ht="38.25">
      <c r="B82" s="152">
        <v>184806151</v>
      </c>
      <c r="C82" s="150" t="s">
        <v>208</v>
      </c>
      <c r="D82" s="151">
        <v>0.1</v>
      </c>
    </row>
    <row r="83" spans="1:4" ht="38.25">
      <c r="B83" s="152">
        <v>185811172</v>
      </c>
      <c r="C83" s="150" t="s">
        <v>210</v>
      </c>
      <c r="D83" s="151">
        <v>2</v>
      </c>
    </row>
    <row r="84" spans="1:4" ht="25.5">
      <c r="B84" s="152">
        <v>185811213</v>
      </c>
      <c r="C84" s="150" t="s">
        <v>233</v>
      </c>
      <c r="D84" s="151">
        <v>1</v>
      </c>
    </row>
    <row r="85" spans="1:4">
      <c r="B85" s="152">
        <v>999990001</v>
      </c>
      <c r="C85" s="150" t="s">
        <v>243</v>
      </c>
      <c r="D85" s="151">
        <v>156</v>
      </c>
    </row>
    <row r="86" spans="1:4">
      <c r="A86" s="146" t="s">
        <v>10</v>
      </c>
      <c r="B86" s="146"/>
      <c r="C86" s="147"/>
      <c r="D86" s="148"/>
    </row>
    <row r="87" spans="1:4">
      <c r="B87" s="149" t="s">
        <v>4</v>
      </c>
      <c r="C87" s="150"/>
      <c r="D87" s="151"/>
    </row>
    <row r="88" spans="1:4" ht="25.5">
      <c r="B88" s="152">
        <v>111151121</v>
      </c>
      <c r="C88" s="150" t="s">
        <v>226</v>
      </c>
      <c r="D88" s="151">
        <v>12</v>
      </c>
    </row>
    <row r="89" spans="1:4" ht="38.25">
      <c r="B89" s="152">
        <v>185811111</v>
      </c>
      <c r="C89" s="150" t="s">
        <v>189</v>
      </c>
      <c r="D89" s="151">
        <v>2</v>
      </c>
    </row>
    <row r="90" spans="1:4" ht="25.5">
      <c r="B90" s="152">
        <v>185811211</v>
      </c>
      <c r="C90" s="150" t="s">
        <v>231</v>
      </c>
      <c r="D90" s="151">
        <v>1</v>
      </c>
    </row>
    <row r="91" spans="1:4">
      <c r="B91" s="152">
        <v>999990001</v>
      </c>
      <c r="C91" s="150" t="s">
        <v>243</v>
      </c>
      <c r="D91" s="151">
        <v>156</v>
      </c>
    </row>
    <row r="92" spans="1:4">
      <c r="B92" s="149" t="s">
        <v>187</v>
      </c>
      <c r="C92" s="150"/>
      <c r="D92" s="151"/>
    </row>
    <row r="93" spans="1:4" ht="25.5">
      <c r="B93" s="152">
        <v>111151122</v>
      </c>
      <c r="C93" s="150" t="s">
        <v>229</v>
      </c>
      <c r="D93" s="151">
        <v>12</v>
      </c>
    </row>
    <row r="94" spans="1:4" ht="38.25">
      <c r="B94" s="152">
        <v>185811121</v>
      </c>
      <c r="C94" s="150" t="s">
        <v>190</v>
      </c>
      <c r="D94" s="151">
        <v>2</v>
      </c>
    </row>
    <row r="95" spans="1:4" ht="25.5">
      <c r="B95" s="152">
        <v>185811212</v>
      </c>
      <c r="C95" s="150" t="s">
        <v>232</v>
      </c>
      <c r="D95" s="151">
        <v>1</v>
      </c>
    </row>
    <row r="96" spans="1:4">
      <c r="B96" s="152">
        <v>999990001</v>
      </c>
      <c r="C96" s="150" t="s">
        <v>243</v>
      </c>
      <c r="D96" s="151">
        <v>156</v>
      </c>
    </row>
    <row r="97" spans="1:4">
      <c r="B97" s="149" t="s">
        <v>188</v>
      </c>
      <c r="C97" s="150"/>
      <c r="D97" s="151"/>
    </row>
    <row r="98" spans="1:4" ht="25.5">
      <c r="B98" s="152">
        <v>111151123</v>
      </c>
      <c r="C98" s="150" t="s">
        <v>230</v>
      </c>
      <c r="D98" s="151">
        <v>12</v>
      </c>
    </row>
    <row r="99" spans="1:4" ht="38.25">
      <c r="B99" s="152">
        <v>185811131</v>
      </c>
      <c r="C99" s="150" t="s">
        <v>191</v>
      </c>
      <c r="D99" s="151">
        <v>2</v>
      </c>
    </row>
    <row r="100" spans="1:4" ht="25.5">
      <c r="B100" s="152">
        <v>185811213</v>
      </c>
      <c r="C100" s="150" t="s">
        <v>233</v>
      </c>
      <c r="D100" s="151">
        <v>1</v>
      </c>
    </row>
    <row r="101" spans="1:4">
      <c r="B101" s="152">
        <v>999990001</v>
      </c>
      <c r="C101" s="150" t="s">
        <v>243</v>
      </c>
      <c r="D101" s="151">
        <v>156</v>
      </c>
    </row>
    <row r="102" spans="1:4">
      <c r="A102" s="146" t="s">
        <v>11</v>
      </c>
      <c r="B102" s="146"/>
      <c r="C102" s="147"/>
      <c r="D102" s="148"/>
    </row>
    <row r="103" spans="1:4">
      <c r="B103" s="149" t="s">
        <v>224</v>
      </c>
      <c r="C103" s="150"/>
      <c r="D103" s="151"/>
    </row>
    <row r="104" spans="1:4">
      <c r="B104" s="152">
        <v>999990001</v>
      </c>
      <c r="C104" s="150" t="s">
        <v>243</v>
      </c>
      <c r="D104" s="151">
        <v>156</v>
      </c>
    </row>
    <row r="105" spans="1:4">
      <c r="A105" s="146" t="s">
        <v>12</v>
      </c>
      <c r="B105" s="146"/>
      <c r="C105" s="147"/>
      <c r="D105" s="148"/>
    </row>
    <row r="106" spans="1:4">
      <c r="B106" s="149" t="s">
        <v>224</v>
      </c>
      <c r="C106" s="150"/>
      <c r="D106" s="151"/>
    </row>
    <row r="107" spans="1:4">
      <c r="B107" s="152">
        <v>999990001</v>
      </c>
      <c r="C107" s="150" t="s">
        <v>243</v>
      </c>
      <c r="D107" s="151">
        <v>156</v>
      </c>
    </row>
    <row r="108" spans="1:4">
      <c r="B108" s="152">
        <v>999990027</v>
      </c>
      <c r="C108" s="150" t="s">
        <v>197</v>
      </c>
      <c r="D108" s="151">
        <v>1</v>
      </c>
    </row>
    <row r="109" spans="1:4">
      <c r="A109" s="146" t="s">
        <v>13</v>
      </c>
      <c r="B109" s="146"/>
      <c r="C109" s="147"/>
      <c r="D109" s="148"/>
    </row>
    <row r="110" spans="1:4">
      <c r="B110" s="149" t="s">
        <v>4</v>
      </c>
      <c r="C110" s="150"/>
      <c r="D110" s="151"/>
    </row>
    <row r="111" spans="1:4" ht="25.5">
      <c r="B111" s="152">
        <v>111151121</v>
      </c>
      <c r="C111" s="150" t="s">
        <v>226</v>
      </c>
      <c r="D111" s="151">
        <v>12</v>
      </c>
    </row>
    <row r="112" spans="1:4" ht="38.25">
      <c r="B112" s="152">
        <v>185811111</v>
      </c>
      <c r="C112" s="150" t="s">
        <v>189</v>
      </c>
      <c r="D112" s="151">
        <v>2</v>
      </c>
    </row>
    <row r="113" spans="1:4" ht="25.5">
      <c r="B113" s="152">
        <v>185811211</v>
      </c>
      <c r="C113" s="150" t="s">
        <v>231</v>
      </c>
      <c r="D113" s="151">
        <v>1</v>
      </c>
    </row>
    <row r="114" spans="1:4">
      <c r="B114" s="152">
        <v>999990001</v>
      </c>
      <c r="C114" s="150" t="s">
        <v>243</v>
      </c>
      <c r="D114" s="151">
        <v>156</v>
      </c>
    </row>
    <row r="115" spans="1:4">
      <c r="B115" s="149" t="s">
        <v>187</v>
      </c>
      <c r="C115" s="150"/>
      <c r="D115" s="151"/>
    </row>
    <row r="116" spans="1:4" ht="25.5">
      <c r="B116" s="152">
        <v>111151122</v>
      </c>
      <c r="C116" s="150" t="s">
        <v>229</v>
      </c>
      <c r="D116" s="151">
        <v>12</v>
      </c>
    </row>
    <row r="117" spans="1:4" ht="38.25">
      <c r="B117" s="152">
        <v>185811121</v>
      </c>
      <c r="C117" s="150" t="s">
        <v>190</v>
      </c>
      <c r="D117" s="151">
        <v>2</v>
      </c>
    </row>
    <row r="118" spans="1:4" ht="25.5">
      <c r="B118" s="152">
        <v>185811212</v>
      </c>
      <c r="C118" s="150" t="s">
        <v>232</v>
      </c>
      <c r="D118" s="151">
        <v>1</v>
      </c>
    </row>
    <row r="119" spans="1:4">
      <c r="B119" s="152">
        <v>999990001</v>
      </c>
      <c r="C119" s="150" t="s">
        <v>243</v>
      </c>
      <c r="D119" s="151">
        <v>156</v>
      </c>
    </row>
    <row r="120" spans="1:4">
      <c r="B120" s="149" t="s">
        <v>188</v>
      </c>
      <c r="C120" s="150"/>
      <c r="D120" s="151"/>
    </row>
    <row r="121" spans="1:4" ht="25.5">
      <c r="B121" s="152">
        <v>111151123</v>
      </c>
      <c r="C121" s="150" t="s">
        <v>230</v>
      </c>
      <c r="D121" s="151">
        <v>12</v>
      </c>
    </row>
    <row r="122" spans="1:4" ht="38.25">
      <c r="B122" s="152">
        <v>185811131</v>
      </c>
      <c r="C122" s="150" t="s">
        <v>191</v>
      </c>
      <c r="D122" s="151">
        <v>2</v>
      </c>
    </row>
    <row r="123" spans="1:4" ht="25.5">
      <c r="B123" s="152">
        <v>185811213</v>
      </c>
      <c r="C123" s="150" t="s">
        <v>233</v>
      </c>
      <c r="D123" s="151">
        <v>1</v>
      </c>
    </row>
    <row r="124" spans="1:4">
      <c r="B124" s="152">
        <v>999990001</v>
      </c>
      <c r="C124" s="150" t="s">
        <v>243</v>
      </c>
      <c r="D124" s="151">
        <v>156</v>
      </c>
    </row>
    <row r="125" spans="1:4">
      <c r="A125" s="146" t="s">
        <v>14</v>
      </c>
      <c r="B125" s="146"/>
      <c r="C125" s="147"/>
      <c r="D125" s="148"/>
    </row>
    <row r="126" spans="1:4">
      <c r="B126" s="149" t="s">
        <v>224</v>
      </c>
      <c r="C126" s="150"/>
      <c r="D126" s="151"/>
    </row>
    <row r="127" spans="1:4">
      <c r="B127" s="152">
        <v>999990001</v>
      </c>
      <c r="C127" s="150" t="s">
        <v>243</v>
      </c>
      <c r="D127" s="151">
        <v>156</v>
      </c>
    </row>
    <row r="128" spans="1:4">
      <c r="B128" s="152">
        <v>999990027</v>
      </c>
      <c r="C128" s="150" t="s">
        <v>197</v>
      </c>
      <c r="D128" s="151">
        <v>1</v>
      </c>
    </row>
    <row r="129" spans="1:4">
      <c r="A129" s="146" t="s">
        <v>15</v>
      </c>
      <c r="B129" s="146"/>
      <c r="C129" s="147"/>
      <c r="D129" s="148"/>
    </row>
    <row r="130" spans="1:4">
      <c r="B130" s="149" t="s">
        <v>224</v>
      </c>
      <c r="C130" s="150"/>
      <c r="D130" s="151"/>
    </row>
    <row r="131" spans="1:4" ht="38.25">
      <c r="B131" s="152">
        <v>184806171</v>
      </c>
      <c r="C131" s="150" t="s">
        <v>211</v>
      </c>
      <c r="D131" s="151">
        <v>0.1</v>
      </c>
    </row>
    <row r="132" spans="1:4">
      <c r="B132" s="152">
        <v>999990001</v>
      </c>
      <c r="C132" s="150" t="s">
        <v>243</v>
      </c>
      <c r="D132" s="151">
        <v>156</v>
      </c>
    </row>
    <row r="133" spans="1:4">
      <c r="A133" s="146" t="s">
        <v>212</v>
      </c>
      <c r="B133" s="146"/>
      <c r="C133" s="147"/>
      <c r="D133" s="148"/>
    </row>
    <row r="134" spans="1:4">
      <c r="B134" s="149" t="s">
        <v>4</v>
      </c>
      <c r="C134" s="150"/>
      <c r="D134" s="151"/>
    </row>
    <row r="135" spans="1:4" ht="25.5">
      <c r="B135" s="152">
        <v>111151121</v>
      </c>
      <c r="C135" s="150" t="s">
        <v>226</v>
      </c>
      <c r="D135" s="151">
        <v>12</v>
      </c>
    </row>
    <row r="136" spans="1:4" ht="38.25">
      <c r="B136" s="152">
        <v>185811111</v>
      </c>
      <c r="C136" s="150" t="s">
        <v>189</v>
      </c>
      <c r="D136" s="151">
        <v>1</v>
      </c>
    </row>
    <row r="137" spans="1:4">
      <c r="B137" s="152">
        <v>999990001</v>
      </c>
      <c r="C137" s="150" t="s">
        <v>243</v>
      </c>
      <c r="D137" s="151">
        <v>156</v>
      </c>
    </row>
    <row r="138" spans="1:4">
      <c r="B138" s="149" t="s">
        <v>187</v>
      </c>
      <c r="C138" s="150"/>
      <c r="D138" s="151"/>
    </row>
    <row r="139" spans="1:4" ht="25.5">
      <c r="B139" s="152">
        <v>111151122</v>
      </c>
      <c r="C139" s="150" t="s">
        <v>229</v>
      </c>
      <c r="D139" s="151">
        <v>12</v>
      </c>
    </row>
    <row r="140" spans="1:4" ht="38.25">
      <c r="B140" s="152">
        <v>185811121</v>
      </c>
      <c r="C140" s="150" t="s">
        <v>190</v>
      </c>
      <c r="D140" s="151">
        <v>1</v>
      </c>
    </row>
    <row r="141" spans="1:4">
      <c r="B141" s="152">
        <v>999990001</v>
      </c>
      <c r="C141" s="150" t="s">
        <v>243</v>
      </c>
      <c r="D141" s="151">
        <v>156</v>
      </c>
    </row>
    <row r="142" spans="1:4">
      <c r="B142" s="149" t="s">
        <v>188</v>
      </c>
      <c r="C142" s="150"/>
      <c r="D142" s="151"/>
    </row>
    <row r="143" spans="1:4" ht="25.5">
      <c r="B143" s="152">
        <v>111151123</v>
      </c>
      <c r="C143" s="150" t="s">
        <v>230</v>
      </c>
      <c r="D143" s="151">
        <v>12</v>
      </c>
    </row>
    <row r="144" spans="1:4" ht="38.25">
      <c r="B144" s="152">
        <v>185811131</v>
      </c>
      <c r="C144" s="150" t="s">
        <v>191</v>
      </c>
      <c r="D144" s="151">
        <v>1</v>
      </c>
    </row>
    <row r="145" spans="1:4">
      <c r="B145" s="152">
        <v>999990001</v>
      </c>
      <c r="C145" s="150" t="s">
        <v>243</v>
      </c>
      <c r="D145" s="151">
        <v>156</v>
      </c>
    </row>
    <row r="146" spans="1:4">
      <c r="A146" s="146" t="s">
        <v>213</v>
      </c>
      <c r="B146" s="146"/>
      <c r="C146" s="147"/>
      <c r="D146" s="148"/>
    </row>
    <row r="147" spans="1:4">
      <c r="B147" s="149" t="s">
        <v>224</v>
      </c>
      <c r="C147" s="150"/>
      <c r="D147" s="151"/>
    </row>
    <row r="148" spans="1:4" ht="25.5">
      <c r="B148" s="152">
        <v>999990016</v>
      </c>
      <c r="C148" s="150" t="s">
        <v>214</v>
      </c>
      <c r="D148" s="151">
        <v>52</v>
      </c>
    </row>
    <row r="149" spans="1:4">
      <c r="B149" s="152">
        <v>999990030</v>
      </c>
      <c r="C149" s="150" t="s">
        <v>215</v>
      </c>
      <c r="D149" s="151">
        <v>2.5999999999999999E-2</v>
      </c>
    </row>
    <row r="150" spans="1:4">
      <c r="A150" s="146" t="s">
        <v>17</v>
      </c>
      <c r="B150" s="146"/>
      <c r="C150" s="147"/>
      <c r="D150" s="148"/>
    </row>
    <row r="151" spans="1:4">
      <c r="B151" s="149" t="s">
        <v>4</v>
      </c>
      <c r="C151" s="150"/>
      <c r="D151" s="151"/>
    </row>
    <row r="152" spans="1:4" ht="38.25">
      <c r="B152" s="152">
        <v>184806171</v>
      </c>
      <c r="C152" s="150" t="s">
        <v>207</v>
      </c>
      <c r="D152" s="151">
        <v>0.1</v>
      </c>
    </row>
    <row r="153" spans="1:4">
      <c r="B153" s="152">
        <v>999990001</v>
      </c>
      <c r="C153" s="150" t="s">
        <v>244</v>
      </c>
      <c r="D153" s="151">
        <v>156</v>
      </c>
    </row>
    <row r="154" spans="1:4">
      <c r="B154" s="149" t="s">
        <v>187</v>
      </c>
      <c r="C154" s="150"/>
      <c r="D154" s="151"/>
    </row>
    <row r="155" spans="1:4" ht="38.25">
      <c r="B155" s="152">
        <v>184806171</v>
      </c>
      <c r="C155" s="150" t="s">
        <v>207</v>
      </c>
      <c r="D155" s="151">
        <v>0.1</v>
      </c>
    </row>
    <row r="156" spans="1:4">
      <c r="B156" s="152">
        <v>999990001</v>
      </c>
      <c r="C156" s="150" t="s">
        <v>244</v>
      </c>
      <c r="D156" s="151">
        <v>156</v>
      </c>
    </row>
    <row r="157" spans="1:4">
      <c r="B157" s="149" t="s">
        <v>188</v>
      </c>
      <c r="C157" s="150"/>
      <c r="D157" s="151"/>
    </row>
    <row r="158" spans="1:4" ht="38.25">
      <c r="B158" s="152">
        <v>184806171</v>
      </c>
      <c r="C158" s="150" t="s">
        <v>207</v>
      </c>
      <c r="D158" s="151">
        <v>0.1</v>
      </c>
    </row>
    <row r="159" spans="1:4">
      <c r="B159" s="152">
        <v>999990001</v>
      </c>
      <c r="C159" s="150" t="s">
        <v>244</v>
      </c>
      <c r="D159" s="151">
        <v>156</v>
      </c>
    </row>
    <row r="160" spans="1:4">
      <c r="A160" s="146" t="s">
        <v>18</v>
      </c>
      <c r="B160" s="146"/>
      <c r="C160" s="147"/>
      <c r="D160" s="148"/>
    </row>
    <row r="161" spans="2:4">
      <c r="B161" s="149" t="s">
        <v>224</v>
      </c>
      <c r="C161" s="150"/>
      <c r="D161" s="151"/>
    </row>
    <row r="162" spans="2:4">
      <c r="B162" s="152">
        <v>999990001</v>
      </c>
      <c r="C162" s="150" t="s">
        <v>244</v>
      </c>
      <c r="D162" s="151">
        <v>156</v>
      </c>
    </row>
    <row r="163" spans="2:4">
      <c r="C163" s="150"/>
      <c r="D163" s="151"/>
    </row>
    <row r="164" spans="2:4">
      <c r="C164" s="150"/>
      <c r="D164" s="151"/>
    </row>
    <row r="165" spans="2:4">
      <c r="C165" s="150"/>
      <c r="D165" s="151"/>
    </row>
    <row r="166" spans="2:4">
      <c r="C166" s="150"/>
      <c r="D166" s="151"/>
    </row>
    <row r="167" spans="2:4">
      <c r="C167" s="150"/>
      <c r="D167" s="151"/>
    </row>
    <row r="168" spans="2:4">
      <c r="C168" s="150"/>
      <c r="D168" s="151"/>
    </row>
    <row r="169" spans="2:4">
      <c r="C169" s="150"/>
      <c r="D169" s="151"/>
    </row>
    <row r="170" spans="2:4">
      <c r="C170" s="150"/>
      <c r="D170" s="151"/>
    </row>
    <row r="171" spans="2:4">
      <c r="C171" s="150"/>
      <c r="D171" s="151"/>
    </row>
    <row r="172" spans="2:4">
      <c r="C172" s="150"/>
      <c r="D172" s="151"/>
    </row>
    <row r="173" spans="2:4">
      <c r="C173" s="150"/>
      <c r="D173" s="151"/>
    </row>
    <row r="174" spans="2:4">
      <c r="C174" s="150"/>
      <c r="D174" s="151"/>
    </row>
    <row r="175" spans="2:4">
      <c r="C175" s="150"/>
      <c r="D175" s="151"/>
    </row>
    <row r="176" spans="2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</row>
    <row r="1892" spans="3:4">
      <c r="C1892" s="150"/>
    </row>
    <row r="1893" spans="3:4">
      <c r="C1893" s="150"/>
    </row>
    <row r="1894" spans="3:4">
      <c r="C1894" s="150"/>
    </row>
    <row r="1895" spans="3:4">
      <c r="C1895" s="150"/>
    </row>
    <row r="1896" spans="3:4">
      <c r="C1896" s="150"/>
    </row>
    <row r="1897" spans="3:4">
      <c r="C1897" s="150"/>
    </row>
    <row r="1898" spans="3:4">
      <c r="C1898" s="150"/>
    </row>
    <row r="1899" spans="3:4">
      <c r="C1899" s="150"/>
    </row>
    <row r="1900" spans="3:4">
      <c r="C1900" s="150"/>
    </row>
    <row r="1901" spans="3:4">
      <c r="C1901" s="150"/>
    </row>
    <row r="1902" spans="3:4">
      <c r="C1902" s="150"/>
    </row>
    <row r="1903" spans="3:4">
      <c r="C1903" s="150"/>
    </row>
    <row r="1904" spans="3:4">
      <c r="C1904" s="150"/>
    </row>
    <row r="1905" spans="3:3">
      <c r="C1905" s="150"/>
    </row>
    <row r="1906" spans="3:3">
      <c r="C1906" s="150"/>
    </row>
    <row r="1907" spans="3:3">
      <c r="C1907" s="150"/>
    </row>
    <row r="1908" spans="3:3">
      <c r="C1908" s="150"/>
    </row>
    <row r="1909" spans="3:3">
      <c r="C1909" s="150"/>
    </row>
    <row r="1910" spans="3:3">
      <c r="C1910" s="150"/>
    </row>
    <row r="1911" spans="3:3">
      <c r="C1911" s="150"/>
    </row>
    <row r="1912" spans="3:3">
      <c r="C1912" s="150"/>
    </row>
    <row r="1913" spans="3:3">
      <c r="C1913" s="150"/>
    </row>
    <row r="1914" spans="3:3">
      <c r="C1914" s="150"/>
    </row>
    <row r="1915" spans="3:3">
      <c r="C1915" s="150"/>
    </row>
    <row r="1916" spans="3:3">
      <c r="C1916" s="150"/>
    </row>
    <row r="1917" spans="3:3">
      <c r="C1917" s="150"/>
    </row>
    <row r="1918" spans="3:3">
      <c r="C1918" s="150"/>
    </row>
    <row r="1919" spans="3:3">
      <c r="C1919" s="150"/>
    </row>
    <row r="1920" spans="3:3">
      <c r="C1920" s="150"/>
    </row>
    <row r="1921" spans="3:3">
      <c r="C1921" s="150"/>
    </row>
    <row r="1922" spans="3:3">
      <c r="C1922" s="150"/>
    </row>
    <row r="1923" spans="3:3">
      <c r="C1923" s="150"/>
    </row>
    <row r="1924" spans="3:3">
      <c r="C1924" s="150"/>
    </row>
    <row r="1925" spans="3:3">
      <c r="C1925" s="150"/>
    </row>
    <row r="1926" spans="3:3">
      <c r="C1926" s="150"/>
    </row>
    <row r="1927" spans="3:3">
      <c r="C1927" s="150"/>
    </row>
    <row r="1928" spans="3:3">
      <c r="C1928" s="150"/>
    </row>
    <row r="1929" spans="3:3">
      <c r="C1929" s="150"/>
    </row>
    <row r="1930" spans="3:3">
      <c r="C1930" s="150"/>
    </row>
    <row r="1931" spans="3:3">
      <c r="C1931" s="150"/>
    </row>
    <row r="1932" spans="3:3">
      <c r="C1932" s="150"/>
    </row>
    <row r="1933" spans="3:3">
      <c r="C1933" s="150"/>
    </row>
    <row r="1934" spans="3:3">
      <c r="C1934" s="150"/>
    </row>
    <row r="1935" spans="3:3">
      <c r="C1935" s="150"/>
    </row>
    <row r="1936" spans="3:3">
      <c r="C1936" s="150"/>
    </row>
    <row r="1937" spans="3:3">
      <c r="C1937" s="150"/>
    </row>
    <row r="1938" spans="3:3">
      <c r="C1938" s="150"/>
    </row>
    <row r="1939" spans="3:3">
      <c r="C1939" s="150"/>
    </row>
    <row r="1940" spans="3:3">
      <c r="C1940" s="150"/>
    </row>
    <row r="1941" spans="3:3">
      <c r="C1941" s="150"/>
    </row>
    <row r="1942" spans="3:3">
      <c r="C1942" s="150"/>
    </row>
    <row r="1943" spans="3:3">
      <c r="C1943" s="150"/>
    </row>
    <row r="1944" spans="3:3">
      <c r="C1944" s="150"/>
    </row>
    <row r="1945" spans="3:3">
      <c r="C1945" s="150"/>
    </row>
    <row r="1946" spans="3:3">
      <c r="C1946" s="150"/>
    </row>
    <row r="1947" spans="3:3">
      <c r="C1947" s="150"/>
    </row>
    <row r="1948" spans="3:3">
      <c r="C1948" s="150"/>
    </row>
    <row r="1949" spans="3:3">
      <c r="C1949" s="150"/>
    </row>
    <row r="1950" spans="3:3">
      <c r="C1950" s="150"/>
    </row>
    <row r="1951" spans="3:3">
      <c r="C1951" s="150"/>
    </row>
    <row r="1952" spans="3:3">
      <c r="C1952" s="150"/>
    </row>
    <row r="1953" spans="3:3">
      <c r="C1953" s="150"/>
    </row>
    <row r="1954" spans="3:3">
      <c r="C1954" s="150"/>
    </row>
    <row r="1955" spans="3:3">
      <c r="C1955" s="150"/>
    </row>
    <row r="1956" spans="3:3">
      <c r="C1956" s="150"/>
    </row>
    <row r="1957" spans="3:3">
      <c r="C1957" s="150"/>
    </row>
    <row r="1958" spans="3:3">
      <c r="C1958" s="150"/>
    </row>
    <row r="1959" spans="3:3">
      <c r="C1959" s="150"/>
    </row>
    <row r="1960" spans="3:3">
      <c r="C1960" s="150"/>
    </row>
    <row r="1961" spans="3:3">
      <c r="C1961" s="150"/>
    </row>
    <row r="1962" spans="3:3">
      <c r="C1962" s="150"/>
    </row>
    <row r="1963" spans="3:3">
      <c r="C1963" s="150"/>
    </row>
    <row r="1964" spans="3:3">
      <c r="C1964" s="150"/>
    </row>
    <row r="1965" spans="3:3">
      <c r="C1965" s="150"/>
    </row>
    <row r="1966" spans="3:3">
      <c r="C1966" s="150"/>
    </row>
    <row r="1967" spans="3:3">
      <c r="C1967" s="150"/>
    </row>
    <row r="1968" spans="3:3">
      <c r="C1968" s="150"/>
    </row>
    <row r="1969" spans="3:3">
      <c r="C1969" s="150"/>
    </row>
    <row r="1970" spans="3:3">
      <c r="C1970" s="150"/>
    </row>
    <row r="1971" spans="3:3">
      <c r="C1971" s="150"/>
    </row>
    <row r="1972" spans="3:3">
      <c r="C1972" s="150"/>
    </row>
    <row r="1973" spans="3:3">
      <c r="C1973" s="150"/>
    </row>
    <row r="1974" spans="3:3">
      <c r="C1974" s="150"/>
    </row>
    <row r="1975" spans="3:3">
      <c r="C1975" s="150"/>
    </row>
    <row r="1976" spans="3:3">
      <c r="C1976" s="150"/>
    </row>
    <row r="1977" spans="3:3">
      <c r="C1977" s="150"/>
    </row>
    <row r="1978" spans="3:3">
      <c r="C1978" s="150"/>
    </row>
    <row r="1979" spans="3:3">
      <c r="C1979" s="150"/>
    </row>
    <row r="1980" spans="3:3">
      <c r="C1980" s="150"/>
    </row>
    <row r="1981" spans="3:3">
      <c r="C1981" s="150"/>
    </row>
    <row r="1982" spans="3:3">
      <c r="C1982" s="150"/>
    </row>
    <row r="1983" spans="3:3">
      <c r="C1983" s="150"/>
    </row>
    <row r="1984" spans="3:3">
      <c r="C1984" s="150"/>
    </row>
    <row r="1985" spans="3:3">
      <c r="C1985" s="150"/>
    </row>
    <row r="1986" spans="3:3">
      <c r="C1986" s="150"/>
    </row>
    <row r="1987" spans="3:3">
      <c r="C1987" s="150"/>
    </row>
    <row r="1988" spans="3:3">
      <c r="C1988" s="150"/>
    </row>
    <row r="1989" spans="3:3">
      <c r="C1989" s="150"/>
    </row>
    <row r="1990" spans="3:3">
      <c r="C1990" s="150"/>
    </row>
    <row r="1991" spans="3:3">
      <c r="C1991" s="150"/>
    </row>
    <row r="1992" spans="3:3">
      <c r="C1992" s="150"/>
    </row>
    <row r="1993" spans="3:3">
      <c r="C1993" s="150"/>
    </row>
    <row r="1994" spans="3:3">
      <c r="C1994" s="150"/>
    </row>
    <row r="1995" spans="3:3">
      <c r="C1995" s="150"/>
    </row>
    <row r="1996" spans="3:3">
      <c r="C1996" s="150"/>
    </row>
    <row r="1997" spans="3:3">
      <c r="C1997" s="150"/>
    </row>
    <row r="1998" spans="3:3">
      <c r="C1998" s="150"/>
    </row>
    <row r="1999" spans="3:3">
      <c r="C1999" s="150"/>
    </row>
    <row r="2000" spans="3:3">
      <c r="C2000" s="150"/>
    </row>
    <row r="2001" spans="3:3">
      <c r="C2001" s="150"/>
    </row>
    <row r="2002" spans="3:3">
      <c r="C2002" s="150"/>
    </row>
    <row r="2003" spans="3:3">
      <c r="C2003" s="150"/>
    </row>
    <row r="2004" spans="3:3">
      <c r="C2004" s="150"/>
    </row>
    <row r="2005" spans="3:3">
      <c r="C2005" s="150"/>
    </row>
    <row r="2006" spans="3:3">
      <c r="C2006" s="150"/>
    </row>
    <row r="2007" spans="3:3">
      <c r="C2007" s="150"/>
    </row>
    <row r="2008" spans="3:3">
      <c r="C2008" s="150"/>
    </row>
    <row r="2009" spans="3:3">
      <c r="C2009" s="150"/>
    </row>
    <row r="2010" spans="3:3">
      <c r="C2010" s="150"/>
    </row>
    <row r="2011" spans="3:3">
      <c r="C2011" s="150"/>
    </row>
    <row r="2012" spans="3:3">
      <c r="C2012" s="150"/>
    </row>
    <row r="2013" spans="3:3">
      <c r="C2013" s="150"/>
    </row>
    <row r="2014" spans="3:3">
      <c r="C2014" s="150"/>
    </row>
    <row r="2015" spans="3:3">
      <c r="C2015" s="150"/>
    </row>
    <row r="2016" spans="3:3">
      <c r="C2016" s="150"/>
    </row>
    <row r="2017" spans="3:3">
      <c r="C2017" s="150"/>
    </row>
    <row r="2018" spans="3:3">
      <c r="C2018" s="150"/>
    </row>
    <row r="2019" spans="3:3">
      <c r="C2019" s="150"/>
    </row>
    <row r="2020" spans="3:3">
      <c r="C2020" s="150"/>
    </row>
    <row r="2021" spans="3:3">
      <c r="C2021" s="150"/>
    </row>
    <row r="2022" spans="3:3">
      <c r="C2022" s="150"/>
    </row>
    <row r="2023" spans="3:3">
      <c r="C2023" s="150"/>
    </row>
    <row r="2024" spans="3:3">
      <c r="C2024" s="150"/>
    </row>
    <row r="2025" spans="3:3">
      <c r="C2025" s="150"/>
    </row>
    <row r="2026" spans="3:3">
      <c r="C2026" s="150"/>
    </row>
    <row r="2027" spans="3:3">
      <c r="C2027" s="150"/>
    </row>
    <row r="2028" spans="3:3">
      <c r="C2028" s="150"/>
    </row>
    <row r="2029" spans="3:3">
      <c r="C2029" s="150"/>
    </row>
    <row r="2030" spans="3:3">
      <c r="C2030" s="150"/>
    </row>
    <row r="2031" spans="3:3">
      <c r="C2031" s="150"/>
    </row>
    <row r="2032" spans="3:3">
      <c r="C2032" s="150"/>
    </row>
    <row r="2033" spans="3:3">
      <c r="C2033" s="150"/>
    </row>
    <row r="2034" spans="3:3">
      <c r="C2034" s="150"/>
    </row>
    <row r="2035" spans="3:3">
      <c r="C2035" s="150"/>
    </row>
    <row r="2036" spans="3:3">
      <c r="C2036" s="150"/>
    </row>
    <row r="2037" spans="3:3">
      <c r="C2037" s="150"/>
    </row>
    <row r="2038" spans="3:3">
      <c r="C2038" s="150"/>
    </row>
    <row r="2039" spans="3:3">
      <c r="C2039" s="150"/>
    </row>
    <row r="2040" spans="3:3">
      <c r="C2040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D2151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182</v>
      </c>
    </row>
    <row r="2" spans="1:4" ht="15.75">
      <c r="A2" s="143" t="s">
        <v>216</v>
      </c>
    </row>
    <row r="3" spans="1:4" ht="25.5" customHeight="1"/>
    <row r="4" spans="1:4" s="119" customFormat="1" ht="15" customHeight="1">
      <c r="A4" s="144"/>
      <c r="B4" s="144" t="s">
        <v>70</v>
      </c>
      <c r="C4" s="144" t="s">
        <v>183</v>
      </c>
      <c r="D4" s="145" t="s">
        <v>184</v>
      </c>
    </row>
    <row r="5" spans="1:4" ht="3.75" customHeight="1"/>
    <row r="6" spans="1:4">
      <c r="A6" s="146" t="s">
        <v>227</v>
      </c>
      <c r="B6" s="146"/>
      <c r="C6" s="147"/>
      <c r="D6" s="148"/>
    </row>
    <row r="7" spans="1:4">
      <c r="B7" s="149" t="s">
        <v>224</v>
      </c>
      <c r="C7" s="150"/>
      <c r="D7" s="151"/>
    </row>
    <row r="8" spans="1:4">
      <c r="B8" s="152">
        <v>999990054</v>
      </c>
      <c r="C8" s="150" t="s">
        <v>228</v>
      </c>
      <c r="D8" s="151">
        <v>1</v>
      </c>
    </row>
    <row r="9" spans="1:4">
      <c r="A9" s="146" t="s">
        <v>9</v>
      </c>
      <c r="B9" s="146"/>
      <c r="C9" s="147"/>
      <c r="D9" s="148"/>
    </row>
    <row r="10" spans="1:4">
      <c r="B10" s="149" t="s">
        <v>224</v>
      </c>
      <c r="C10" s="150"/>
      <c r="D10" s="151"/>
    </row>
    <row r="11" spans="1:4" ht="25.5">
      <c r="B11" s="152">
        <v>999990001</v>
      </c>
      <c r="C11" s="150" t="s">
        <v>219</v>
      </c>
      <c r="D11" s="151">
        <v>80</v>
      </c>
    </row>
    <row r="12" spans="1:4">
      <c r="B12" s="152">
        <v>999990003</v>
      </c>
      <c r="C12" s="150" t="s">
        <v>217</v>
      </c>
      <c r="D12" s="151">
        <v>12</v>
      </c>
    </row>
    <row r="13" spans="1:4">
      <c r="B13" s="152">
        <v>999990005</v>
      </c>
      <c r="C13" s="150" t="s">
        <v>245</v>
      </c>
      <c r="D13" s="151">
        <v>3</v>
      </c>
    </row>
    <row r="14" spans="1:4" ht="25.5">
      <c r="B14" s="152">
        <v>999990011</v>
      </c>
      <c r="C14" s="150" t="s">
        <v>218</v>
      </c>
      <c r="D14" s="151">
        <v>0.25</v>
      </c>
    </row>
    <row r="15" spans="1:4">
      <c r="B15" s="152">
        <v>999990012</v>
      </c>
      <c r="C15" s="150" t="s">
        <v>220</v>
      </c>
      <c r="D15" s="151">
        <v>12</v>
      </c>
    </row>
    <row r="16" spans="1:4">
      <c r="A16" s="146" t="s">
        <v>11</v>
      </c>
      <c r="B16" s="146"/>
      <c r="C16" s="147"/>
      <c r="D16" s="148"/>
    </row>
    <row r="17" spans="1:4">
      <c r="B17" s="149" t="s">
        <v>224</v>
      </c>
      <c r="C17" s="150"/>
      <c r="D17" s="151"/>
    </row>
    <row r="18" spans="1:4" ht="25.5">
      <c r="B18" s="152">
        <v>999990001</v>
      </c>
      <c r="C18" s="150" t="s">
        <v>219</v>
      </c>
      <c r="D18" s="151">
        <v>80</v>
      </c>
    </row>
    <row r="19" spans="1:4">
      <c r="B19" s="152">
        <v>999990003</v>
      </c>
      <c r="C19" s="150" t="s">
        <v>217</v>
      </c>
      <c r="D19" s="151">
        <v>12</v>
      </c>
    </row>
    <row r="20" spans="1:4">
      <c r="B20" s="152">
        <v>999990005</v>
      </c>
      <c r="C20" s="150" t="s">
        <v>245</v>
      </c>
      <c r="D20" s="151">
        <v>3</v>
      </c>
    </row>
    <row r="21" spans="1:4" ht="25.5">
      <c r="B21" s="152">
        <v>999990011</v>
      </c>
      <c r="C21" s="150" t="s">
        <v>218</v>
      </c>
      <c r="D21" s="151">
        <v>0.25</v>
      </c>
    </row>
    <row r="22" spans="1:4">
      <c r="B22" s="152">
        <v>999990012</v>
      </c>
      <c r="C22" s="150" t="s">
        <v>220</v>
      </c>
      <c r="D22" s="151">
        <v>12</v>
      </c>
    </row>
    <row r="23" spans="1:4">
      <c r="A23" s="146" t="s">
        <v>18</v>
      </c>
      <c r="B23" s="146"/>
      <c r="C23" s="147"/>
      <c r="D23" s="148"/>
    </row>
    <row r="24" spans="1:4">
      <c r="B24" s="149" t="s">
        <v>224</v>
      </c>
      <c r="C24" s="150"/>
      <c r="D24" s="151"/>
    </row>
    <row r="25" spans="1:4" ht="25.5">
      <c r="B25" s="152">
        <v>999990001</v>
      </c>
      <c r="C25" s="150" t="s">
        <v>219</v>
      </c>
      <c r="D25" s="151">
        <v>80</v>
      </c>
    </row>
    <row r="26" spans="1:4">
      <c r="B26" s="152">
        <v>999990003</v>
      </c>
      <c r="C26" s="150" t="s">
        <v>217</v>
      </c>
      <c r="D26" s="151">
        <v>12</v>
      </c>
    </row>
    <row r="27" spans="1:4">
      <c r="B27" s="152">
        <v>999990005</v>
      </c>
      <c r="C27" s="150" t="s">
        <v>245</v>
      </c>
      <c r="D27" s="151">
        <v>3</v>
      </c>
    </row>
    <row r="28" spans="1:4" ht="25.5">
      <c r="B28" s="152">
        <v>999990011</v>
      </c>
      <c r="C28" s="150" t="s">
        <v>218</v>
      </c>
      <c r="D28" s="151">
        <v>0.25</v>
      </c>
    </row>
    <row r="29" spans="1:4">
      <c r="B29" s="152">
        <v>999990012</v>
      </c>
      <c r="C29" s="150" t="s">
        <v>220</v>
      </c>
      <c r="D29" s="151">
        <v>12</v>
      </c>
    </row>
    <row r="30" spans="1:4">
      <c r="C30" s="150"/>
      <c r="D30" s="151"/>
    </row>
    <row r="31" spans="1:4">
      <c r="C31" s="150"/>
      <c r="D31" s="151"/>
    </row>
    <row r="32" spans="1:4">
      <c r="C32" s="150"/>
      <c r="D32" s="151"/>
    </row>
    <row r="33" spans="3:4">
      <c r="C33" s="150"/>
      <c r="D33" s="151"/>
    </row>
    <row r="34" spans="3:4">
      <c r="C34" s="150"/>
      <c r="D34" s="151"/>
    </row>
    <row r="35" spans="3:4">
      <c r="C35" s="150"/>
      <c r="D35" s="151"/>
    </row>
    <row r="36" spans="3:4">
      <c r="C36" s="150"/>
      <c r="D36" s="151"/>
    </row>
    <row r="37" spans="3:4">
      <c r="C37" s="150"/>
      <c r="D37" s="151"/>
    </row>
    <row r="38" spans="3:4">
      <c r="C38" s="150"/>
      <c r="D38" s="151"/>
    </row>
    <row r="39" spans="3:4">
      <c r="C39" s="150"/>
      <c r="D39" s="151"/>
    </row>
    <row r="40" spans="3:4">
      <c r="C40" s="150"/>
      <c r="D40" s="151"/>
    </row>
    <row r="41" spans="3:4">
      <c r="C41" s="150"/>
      <c r="D41" s="151"/>
    </row>
    <row r="42" spans="3:4">
      <c r="C42" s="150"/>
      <c r="D42" s="151"/>
    </row>
    <row r="43" spans="3:4">
      <c r="C43" s="150"/>
      <c r="D43" s="151"/>
    </row>
    <row r="44" spans="3:4">
      <c r="C44" s="150"/>
      <c r="D44" s="151"/>
    </row>
    <row r="45" spans="3:4">
      <c r="C45" s="150"/>
      <c r="D45" s="151"/>
    </row>
    <row r="46" spans="3:4">
      <c r="C46" s="150"/>
      <c r="D46" s="151"/>
    </row>
    <row r="47" spans="3:4">
      <c r="C47" s="150"/>
      <c r="D47" s="151"/>
    </row>
    <row r="48" spans="3:4">
      <c r="C48" s="150"/>
      <c r="D48" s="151"/>
    </row>
    <row r="49" spans="3:4">
      <c r="C49" s="150"/>
      <c r="D49" s="151"/>
    </row>
    <row r="50" spans="3:4">
      <c r="C50" s="150"/>
      <c r="D50" s="151"/>
    </row>
    <row r="51" spans="3:4">
      <c r="C51" s="150"/>
      <c r="D51" s="151"/>
    </row>
    <row r="52" spans="3:4">
      <c r="C52" s="150"/>
      <c r="D52" s="151"/>
    </row>
    <row r="53" spans="3:4">
      <c r="C53" s="150"/>
      <c r="D53" s="151"/>
    </row>
    <row r="54" spans="3:4">
      <c r="C54" s="150"/>
      <c r="D54" s="151"/>
    </row>
    <row r="55" spans="3:4">
      <c r="C55" s="150"/>
      <c r="D55" s="151"/>
    </row>
    <row r="56" spans="3:4">
      <c r="C56" s="150"/>
      <c r="D56" s="151"/>
    </row>
    <row r="57" spans="3:4">
      <c r="C57" s="150"/>
      <c r="D57" s="151"/>
    </row>
    <row r="58" spans="3:4">
      <c r="C58" s="150"/>
      <c r="D58" s="151"/>
    </row>
    <row r="59" spans="3:4">
      <c r="C59" s="150"/>
      <c r="D59" s="151"/>
    </row>
    <row r="60" spans="3:4">
      <c r="C60" s="150"/>
      <c r="D60" s="151"/>
    </row>
    <row r="61" spans="3:4">
      <c r="C61" s="150"/>
      <c r="D61" s="151"/>
    </row>
    <row r="62" spans="3:4">
      <c r="C62" s="150"/>
      <c r="D62" s="151"/>
    </row>
    <row r="63" spans="3:4">
      <c r="C63" s="150"/>
      <c r="D63" s="151"/>
    </row>
    <row r="64" spans="3:4">
      <c r="C64" s="150"/>
      <c r="D64" s="151"/>
    </row>
    <row r="65" spans="3:4">
      <c r="C65" s="150"/>
      <c r="D65" s="151"/>
    </row>
    <row r="66" spans="3:4">
      <c r="C66" s="150"/>
      <c r="D66" s="151"/>
    </row>
    <row r="67" spans="3:4">
      <c r="C67" s="150"/>
      <c r="D67" s="151"/>
    </row>
    <row r="68" spans="3:4">
      <c r="C68" s="150"/>
      <c r="D68" s="151"/>
    </row>
    <row r="69" spans="3:4">
      <c r="C69" s="150"/>
      <c r="D69" s="151"/>
    </row>
    <row r="70" spans="3:4">
      <c r="C70" s="150"/>
      <c r="D70" s="151"/>
    </row>
    <row r="71" spans="3:4">
      <c r="C71" s="150"/>
      <c r="D71" s="151"/>
    </row>
    <row r="72" spans="3:4">
      <c r="C72" s="150"/>
      <c r="D72" s="151"/>
    </row>
    <row r="73" spans="3:4">
      <c r="C73" s="150"/>
      <c r="D73" s="151"/>
    </row>
    <row r="74" spans="3:4">
      <c r="C74" s="150"/>
      <c r="D74" s="151"/>
    </row>
    <row r="75" spans="3:4">
      <c r="C75" s="150"/>
      <c r="D75" s="151"/>
    </row>
    <row r="76" spans="3:4">
      <c r="C76" s="150"/>
      <c r="D76" s="151"/>
    </row>
    <row r="77" spans="3:4">
      <c r="C77" s="150"/>
      <c r="D77" s="151"/>
    </row>
    <row r="78" spans="3:4">
      <c r="C78" s="150"/>
      <c r="D78" s="151"/>
    </row>
    <row r="79" spans="3:4">
      <c r="C79" s="150"/>
      <c r="D79" s="151"/>
    </row>
    <row r="80" spans="3:4">
      <c r="C80" s="150"/>
      <c r="D80" s="151"/>
    </row>
    <row r="81" spans="3:4">
      <c r="C81" s="150"/>
      <c r="D81" s="151"/>
    </row>
    <row r="82" spans="3:4">
      <c r="C82" s="150"/>
      <c r="D82" s="151"/>
    </row>
    <row r="83" spans="3:4">
      <c r="C83" s="150"/>
      <c r="D83" s="151"/>
    </row>
    <row r="84" spans="3:4">
      <c r="C84" s="150"/>
      <c r="D84" s="151"/>
    </row>
    <row r="85" spans="3:4">
      <c r="C85" s="150"/>
      <c r="D85" s="151"/>
    </row>
    <row r="86" spans="3:4">
      <c r="C86" s="150"/>
      <c r="D86" s="151"/>
    </row>
    <row r="87" spans="3:4">
      <c r="C87" s="150"/>
      <c r="D87" s="151"/>
    </row>
    <row r="88" spans="3:4">
      <c r="C88" s="150"/>
      <c r="D88" s="151"/>
    </row>
    <row r="89" spans="3:4">
      <c r="C89" s="150"/>
      <c r="D89" s="151"/>
    </row>
    <row r="90" spans="3:4">
      <c r="C90" s="150"/>
      <c r="D90" s="151"/>
    </row>
    <row r="91" spans="3:4">
      <c r="C91" s="150"/>
      <c r="D91" s="151"/>
    </row>
    <row r="92" spans="3:4">
      <c r="C92" s="150"/>
      <c r="D92" s="151"/>
    </row>
    <row r="93" spans="3:4">
      <c r="C93" s="150"/>
      <c r="D93" s="151"/>
    </row>
    <row r="94" spans="3:4">
      <c r="C94" s="150"/>
      <c r="D94" s="151"/>
    </row>
    <row r="95" spans="3:4">
      <c r="C95" s="150"/>
      <c r="D95" s="151"/>
    </row>
    <row r="96" spans="3:4">
      <c r="C96" s="150"/>
      <c r="D96" s="151"/>
    </row>
    <row r="97" spans="3:4">
      <c r="C97" s="150"/>
      <c r="D97" s="151"/>
    </row>
    <row r="98" spans="3:4">
      <c r="C98" s="150"/>
      <c r="D98" s="151"/>
    </row>
    <row r="99" spans="3:4">
      <c r="C99" s="150"/>
      <c r="D99" s="151"/>
    </row>
    <row r="100" spans="3:4">
      <c r="C100" s="150"/>
      <c r="D100" s="151"/>
    </row>
    <row r="101" spans="3:4">
      <c r="C101" s="150"/>
      <c r="D101" s="151"/>
    </row>
    <row r="102" spans="3:4">
      <c r="C102" s="150"/>
      <c r="D102" s="151"/>
    </row>
    <row r="103" spans="3:4">
      <c r="C103" s="150"/>
      <c r="D103" s="151"/>
    </row>
    <row r="104" spans="3:4">
      <c r="C104" s="150"/>
      <c r="D104" s="151"/>
    </row>
    <row r="105" spans="3:4">
      <c r="C105" s="150"/>
      <c r="D105" s="151"/>
    </row>
    <row r="106" spans="3:4">
      <c r="C106" s="150"/>
      <c r="D106" s="151"/>
    </row>
    <row r="107" spans="3:4">
      <c r="C107" s="150"/>
      <c r="D107" s="151"/>
    </row>
    <row r="108" spans="3:4">
      <c r="C108" s="150"/>
      <c r="D108" s="151"/>
    </row>
    <row r="109" spans="3:4">
      <c r="C109" s="150"/>
      <c r="D109" s="151"/>
    </row>
    <row r="110" spans="3:4">
      <c r="C110" s="150"/>
      <c r="D110" s="151"/>
    </row>
    <row r="111" spans="3:4">
      <c r="C111" s="150"/>
      <c r="D111" s="151"/>
    </row>
    <row r="112" spans="3:4">
      <c r="C112" s="150"/>
      <c r="D112" s="151"/>
    </row>
    <row r="113" spans="3:4">
      <c r="C113" s="150"/>
      <c r="D113" s="151"/>
    </row>
    <row r="114" spans="3:4">
      <c r="C114" s="150"/>
      <c r="D114" s="151"/>
    </row>
    <row r="115" spans="3:4">
      <c r="C115" s="150"/>
      <c r="D115" s="151"/>
    </row>
    <row r="116" spans="3:4">
      <c r="C116" s="150"/>
      <c r="D116" s="151"/>
    </row>
    <row r="117" spans="3:4">
      <c r="C117" s="150"/>
      <c r="D117" s="151"/>
    </row>
    <row r="118" spans="3:4">
      <c r="C118" s="150"/>
      <c r="D118" s="151"/>
    </row>
    <row r="119" spans="3:4">
      <c r="C119" s="150"/>
      <c r="D119" s="151"/>
    </row>
    <row r="120" spans="3:4">
      <c r="C120" s="150"/>
      <c r="D120" s="151"/>
    </row>
    <row r="121" spans="3:4">
      <c r="C121" s="150"/>
      <c r="D121" s="151"/>
    </row>
    <row r="122" spans="3:4">
      <c r="C122" s="150"/>
      <c r="D122" s="151"/>
    </row>
    <row r="123" spans="3:4">
      <c r="C123" s="150"/>
      <c r="D123" s="151"/>
    </row>
    <row r="124" spans="3:4">
      <c r="C124" s="150"/>
      <c r="D124" s="151"/>
    </row>
    <row r="125" spans="3:4">
      <c r="C125" s="150"/>
      <c r="D125" s="151"/>
    </row>
    <row r="126" spans="3:4">
      <c r="C126" s="150"/>
      <c r="D126" s="151"/>
    </row>
    <row r="127" spans="3:4">
      <c r="C127" s="150"/>
      <c r="D127" s="151"/>
    </row>
    <row r="128" spans="3:4">
      <c r="C128" s="150"/>
      <c r="D128" s="151"/>
    </row>
    <row r="129" spans="3:4">
      <c r="C129" s="150"/>
      <c r="D129" s="151"/>
    </row>
    <row r="130" spans="3:4">
      <c r="C130" s="150"/>
      <c r="D130" s="151"/>
    </row>
    <row r="131" spans="3:4">
      <c r="C131" s="150"/>
      <c r="D131" s="151"/>
    </row>
    <row r="132" spans="3:4">
      <c r="C132" s="150"/>
      <c r="D132" s="151"/>
    </row>
    <row r="133" spans="3:4">
      <c r="C133" s="150"/>
      <c r="D133" s="151"/>
    </row>
    <row r="134" spans="3:4">
      <c r="C134" s="150"/>
      <c r="D134" s="151"/>
    </row>
    <row r="135" spans="3:4">
      <c r="C135" s="150"/>
      <c r="D135" s="151"/>
    </row>
    <row r="136" spans="3:4">
      <c r="C136" s="150"/>
      <c r="D136" s="151"/>
    </row>
    <row r="137" spans="3:4">
      <c r="C137" s="150"/>
      <c r="D137" s="151"/>
    </row>
    <row r="138" spans="3:4">
      <c r="C138" s="150"/>
      <c r="D138" s="151"/>
    </row>
    <row r="139" spans="3:4">
      <c r="C139" s="150"/>
      <c r="D139" s="151"/>
    </row>
    <row r="140" spans="3:4">
      <c r="C140" s="150"/>
      <c r="D140" s="151"/>
    </row>
    <row r="141" spans="3:4">
      <c r="C141" s="150"/>
      <c r="D141" s="151"/>
    </row>
    <row r="142" spans="3:4">
      <c r="C142" s="150"/>
      <c r="D142" s="151"/>
    </row>
    <row r="143" spans="3:4">
      <c r="C143" s="150"/>
      <c r="D143" s="151"/>
    </row>
    <row r="144" spans="3:4">
      <c r="C144" s="150"/>
      <c r="D144" s="151"/>
    </row>
    <row r="145" spans="3:4">
      <c r="C145" s="150"/>
      <c r="D145" s="151"/>
    </row>
    <row r="146" spans="3:4">
      <c r="C146" s="150"/>
      <c r="D146" s="151"/>
    </row>
    <row r="147" spans="3:4">
      <c r="C147" s="150"/>
      <c r="D147" s="151"/>
    </row>
    <row r="148" spans="3:4">
      <c r="C148" s="150"/>
      <c r="D148" s="151"/>
    </row>
    <row r="149" spans="3:4">
      <c r="C149" s="150"/>
      <c r="D149" s="151"/>
    </row>
    <row r="150" spans="3:4">
      <c r="C150" s="150"/>
      <c r="D150" s="151"/>
    </row>
    <row r="151" spans="3:4">
      <c r="C151" s="150"/>
      <c r="D151" s="151"/>
    </row>
    <row r="152" spans="3:4">
      <c r="C152" s="150"/>
      <c r="D152" s="151"/>
    </row>
    <row r="153" spans="3:4">
      <c r="C153" s="150"/>
      <c r="D153" s="151"/>
    </row>
    <row r="154" spans="3:4">
      <c r="C154" s="150"/>
      <c r="D154" s="151"/>
    </row>
    <row r="155" spans="3:4">
      <c r="C155" s="150"/>
      <c r="D155" s="151"/>
    </row>
    <row r="156" spans="3:4">
      <c r="C156" s="150"/>
      <c r="D156" s="151"/>
    </row>
    <row r="157" spans="3:4">
      <c r="C157" s="150"/>
      <c r="D157" s="151"/>
    </row>
    <row r="158" spans="3:4">
      <c r="C158" s="150"/>
      <c r="D158" s="151"/>
    </row>
    <row r="159" spans="3:4">
      <c r="C159" s="150"/>
      <c r="D159" s="151"/>
    </row>
    <row r="160" spans="3:4">
      <c r="C160" s="150"/>
      <c r="D160" s="151"/>
    </row>
    <row r="161" spans="3:4">
      <c r="C161" s="150"/>
      <c r="D161" s="151"/>
    </row>
    <row r="162" spans="3:4">
      <c r="C162" s="150"/>
      <c r="D162" s="151"/>
    </row>
    <row r="163" spans="3:4">
      <c r="C163" s="150"/>
      <c r="D163" s="151"/>
    </row>
    <row r="164" spans="3:4">
      <c r="C164" s="150"/>
      <c r="D164" s="151"/>
    </row>
    <row r="165" spans="3:4">
      <c r="C165" s="150"/>
      <c r="D165" s="151"/>
    </row>
    <row r="166" spans="3:4">
      <c r="C166" s="150"/>
      <c r="D166" s="151"/>
    </row>
    <row r="167" spans="3:4">
      <c r="C167" s="150"/>
      <c r="D167" s="151"/>
    </row>
    <row r="168" spans="3:4">
      <c r="C168" s="150"/>
      <c r="D168" s="151"/>
    </row>
    <row r="169" spans="3:4">
      <c r="C169" s="150"/>
      <c r="D169" s="151"/>
    </row>
    <row r="170" spans="3:4">
      <c r="C170" s="150"/>
      <c r="D170" s="151"/>
    </row>
    <row r="171" spans="3:4">
      <c r="C171" s="150"/>
      <c r="D171" s="151"/>
    </row>
    <row r="172" spans="3:4">
      <c r="C172" s="150"/>
      <c r="D172" s="151"/>
    </row>
    <row r="173" spans="3:4">
      <c r="C173" s="150"/>
      <c r="D173" s="151"/>
    </row>
    <row r="174" spans="3:4">
      <c r="C174" s="150"/>
      <c r="D174" s="151"/>
    </row>
    <row r="175" spans="3:4">
      <c r="C175" s="150"/>
      <c r="D175" s="151"/>
    </row>
    <row r="176" spans="3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  <c r="D1891" s="151"/>
    </row>
    <row r="1892" spans="3:4">
      <c r="C1892" s="150"/>
      <c r="D1892" s="151"/>
    </row>
    <row r="1893" spans="3:4">
      <c r="C1893" s="150"/>
      <c r="D1893" s="151"/>
    </row>
    <row r="1894" spans="3:4">
      <c r="C1894" s="150"/>
      <c r="D1894" s="151"/>
    </row>
    <row r="1895" spans="3:4">
      <c r="C1895" s="150"/>
      <c r="D1895" s="151"/>
    </row>
    <row r="1896" spans="3:4">
      <c r="C1896" s="150"/>
      <c r="D1896" s="151"/>
    </row>
    <row r="1897" spans="3:4">
      <c r="C1897" s="150"/>
      <c r="D1897" s="151"/>
    </row>
    <row r="1898" spans="3:4">
      <c r="C1898" s="150"/>
      <c r="D1898" s="151"/>
    </row>
    <row r="1899" spans="3:4">
      <c r="C1899" s="150"/>
      <c r="D1899" s="151"/>
    </row>
    <row r="1900" spans="3:4">
      <c r="C1900" s="150"/>
      <c r="D1900" s="151"/>
    </row>
    <row r="1901" spans="3:4">
      <c r="C1901" s="150"/>
      <c r="D1901" s="151"/>
    </row>
    <row r="1902" spans="3:4">
      <c r="C1902" s="150"/>
      <c r="D1902" s="151"/>
    </row>
    <row r="1903" spans="3:4">
      <c r="C1903" s="150"/>
      <c r="D1903" s="151"/>
    </row>
    <row r="1904" spans="3:4">
      <c r="C1904" s="150"/>
      <c r="D1904" s="151"/>
    </row>
    <row r="1905" spans="3:4">
      <c r="C1905" s="150"/>
      <c r="D1905" s="151"/>
    </row>
    <row r="1906" spans="3:4">
      <c r="C1906" s="150"/>
      <c r="D1906" s="151"/>
    </row>
    <row r="1907" spans="3:4">
      <c r="C1907" s="150"/>
      <c r="D1907" s="151"/>
    </row>
    <row r="1908" spans="3:4">
      <c r="C1908" s="150"/>
      <c r="D1908" s="151"/>
    </row>
    <row r="1909" spans="3:4">
      <c r="C1909" s="150"/>
      <c r="D1909" s="151"/>
    </row>
    <row r="1910" spans="3:4">
      <c r="C1910" s="150"/>
      <c r="D1910" s="151"/>
    </row>
    <row r="1911" spans="3:4">
      <c r="C1911" s="150"/>
      <c r="D1911" s="151"/>
    </row>
    <row r="1912" spans="3:4">
      <c r="C1912" s="150"/>
      <c r="D1912" s="151"/>
    </row>
    <row r="1913" spans="3:4">
      <c r="C1913" s="150"/>
      <c r="D1913" s="151"/>
    </row>
    <row r="1914" spans="3:4">
      <c r="C1914" s="150"/>
      <c r="D1914" s="151"/>
    </row>
    <row r="1915" spans="3:4">
      <c r="C1915" s="150"/>
      <c r="D1915" s="151"/>
    </row>
    <row r="1916" spans="3:4">
      <c r="C1916" s="150"/>
      <c r="D1916" s="151"/>
    </row>
    <row r="1917" spans="3:4">
      <c r="C1917" s="150"/>
      <c r="D1917" s="151"/>
    </row>
    <row r="1918" spans="3:4">
      <c r="C1918" s="150"/>
      <c r="D1918" s="151"/>
    </row>
    <row r="1919" spans="3:4">
      <c r="C1919" s="150"/>
      <c r="D1919" s="151"/>
    </row>
    <row r="1920" spans="3:4">
      <c r="C1920" s="150"/>
      <c r="D1920" s="151"/>
    </row>
    <row r="1921" spans="3:4">
      <c r="C1921" s="150"/>
      <c r="D1921" s="151"/>
    </row>
    <row r="1922" spans="3:4">
      <c r="C1922" s="150"/>
      <c r="D1922" s="151"/>
    </row>
    <row r="1923" spans="3:4">
      <c r="C1923" s="150"/>
      <c r="D1923" s="151"/>
    </row>
    <row r="1924" spans="3:4">
      <c r="C1924" s="150"/>
      <c r="D1924" s="151"/>
    </row>
    <row r="1925" spans="3:4">
      <c r="C1925" s="150"/>
      <c r="D1925" s="151"/>
    </row>
    <row r="1926" spans="3:4">
      <c r="C1926" s="150"/>
      <c r="D1926" s="151"/>
    </row>
    <row r="1927" spans="3:4">
      <c r="C1927" s="150"/>
      <c r="D1927" s="151"/>
    </row>
    <row r="1928" spans="3:4">
      <c r="C1928" s="150"/>
      <c r="D1928" s="151"/>
    </row>
    <row r="1929" spans="3:4">
      <c r="C1929" s="150"/>
      <c r="D1929" s="151"/>
    </row>
    <row r="1930" spans="3:4">
      <c r="C1930" s="150"/>
      <c r="D1930" s="151"/>
    </row>
    <row r="1931" spans="3:4">
      <c r="C1931" s="150"/>
      <c r="D1931" s="151"/>
    </row>
    <row r="1932" spans="3:4">
      <c r="C1932" s="150"/>
      <c r="D1932" s="151"/>
    </row>
    <row r="1933" spans="3:4">
      <c r="C1933" s="150"/>
      <c r="D1933" s="151"/>
    </row>
    <row r="1934" spans="3:4">
      <c r="C1934" s="150"/>
      <c r="D1934" s="151"/>
    </row>
    <row r="1935" spans="3:4">
      <c r="C1935" s="150"/>
      <c r="D1935" s="151"/>
    </row>
    <row r="1936" spans="3:4">
      <c r="C1936" s="150"/>
      <c r="D1936" s="151"/>
    </row>
    <row r="1937" spans="3:4">
      <c r="C1937" s="150"/>
      <c r="D1937" s="151"/>
    </row>
    <row r="1938" spans="3:4">
      <c r="C1938" s="150"/>
      <c r="D1938" s="151"/>
    </row>
    <row r="1939" spans="3:4">
      <c r="C1939" s="150"/>
      <c r="D1939" s="151"/>
    </row>
    <row r="1940" spans="3:4">
      <c r="C1940" s="150"/>
      <c r="D1940" s="151"/>
    </row>
    <row r="1941" spans="3:4">
      <c r="C1941" s="150"/>
      <c r="D1941" s="151"/>
    </row>
    <row r="1942" spans="3:4">
      <c r="C1942" s="150"/>
      <c r="D1942" s="151"/>
    </row>
    <row r="1943" spans="3:4">
      <c r="C1943" s="150"/>
      <c r="D1943" s="151"/>
    </row>
    <row r="1944" spans="3:4">
      <c r="C1944" s="150"/>
      <c r="D1944" s="151"/>
    </row>
    <row r="1945" spans="3:4">
      <c r="C1945" s="150"/>
      <c r="D1945" s="151"/>
    </row>
    <row r="1946" spans="3:4">
      <c r="C1946" s="150"/>
      <c r="D1946" s="151"/>
    </row>
    <row r="1947" spans="3:4">
      <c r="C1947" s="150"/>
      <c r="D1947" s="151"/>
    </row>
    <row r="1948" spans="3:4">
      <c r="C1948" s="150"/>
      <c r="D1948" s="151"/>
    </row>
    <row r="1949" spans="3:4">
      <c r="C1949" s="150"/>
      <c r="D1949" s="151"/>
    </row>
    <row r="1950" spans="3:4">
      <c r="C1950" s="150"/>
      <c r="D1950" s="151"/>
    </row>
    <row r="1951" spans="3:4">
      <c r="C1951" s="150"/>
      <c r="D1951" s="151"/>
    </row>
    <row r="1952" spans="3:4">
      <c r="C1952" s="150"/>
      <c r="D1952" s="151"/>
    </row>
    <row r="1953" spans="3:4">
      <c r="C1953" s="150"/>
      <c r="D1953" s="151"/>
    </row>
    <row r="1954" spans="3:4">
      <c r="C1954" s="150"/>
      <c r="D1954" s="151"/>
    </row>
    <row r="1955" spans="3:4">
      <c r="C1955" s="150"/>
      <c r="D1955" s="151"/>
    </row>
    <row r="1956" spans="3:4">
      <c r="C1956" s="150"/>
      <c r="D1956" s="151"/>
    </row>
    <row r="1957" spans="3:4">
      <c r="C1957" s="150"/>
      <c r="D1957" s="151"/>
    </row>
    <row r="1958" spans="3:4">
      <c r="C1958" s="150"/>
      <c r="D1958" s="151"/>
    </row>
    <row r="1959" spans="3:4">
      <c r="C1959" s="150"/>
      <c r="D1959" s="151"/>
    </row>
    <row r="1960" spans="3:4">
      <c r="C1960" s="150"/>
      <c r="D1960" s="151"/>
    </row>
    <row r="1961" spans="3:4">
      <c r="C1961" s="150"/>
      <c r="D1961" s="151"/>
    </row>
    <row r="1962" spans="3:4">
      <c r="C1962" s="150"/>
      <c r="D1962" s="151"/>
    </row>
    <row r="1963" spans="3:4">
      <c r="C1963" s="150"/>
      <c r="D1963" s="151"/>
    </row>
    <row r="1964" spans="3:4">
      <c r="C1964" s="150"/>
      <c r="D1964" s="151"/>
    </row>
    <row r="1965" spans="3:4">
      <c r="C1965" s="150"/>
      <c r="D1965" s="151"/>
    </row>
    <row r="1966" spans="3:4">
      <c r="C1966" s="150"/>
      <c r="D1966" s="151"/>
    </row>
    <row r="1967" spans="3:4">
      <c r="C1967" s="150"/>
      <c r="D1967" s="151"/>
    </row>
    <row r="1968" spans="3:4">
      <c r="C1968" s="150"/>
      <c r="D1968" s="151"/>
    </row>
    <row r="1969" spans="3:4">
      <c r="C1969" s="150"/>
      <c r="D1969" s="151"/>
    </row>
    <row r="1970" spans="3:4">
      <c r="C1970" s="150"/>
      <c r="D1970" s="151"/>
    </row>
    <row r="1971" spans="3:4">
      <c r="C1971" s="150"/>
      <c r="D1971" s="151"/>
    </row>
    <row r="1972" spans="3:4">
      <c r="C1972" s="150"/>
      <c r="D1972" s="151"/>
    </row>
    <row r="1973" spans="3:4">
      <c r="C1973" s="150"/>
      <c r="D1973" s="151"/>
    </row>
    <row r="1974" spans="3:4">
      <c r="C1974" s="150"/>
      <c r="D1974" s="151"/>
    </row>
    <row r="1975" spans="3:4">
      <c r="C1975" s="150"/>
      <c r="D1975" s="151"/>
    </row>
    <row r="1976" spans="3:4">
      <c r="C1976" s="150"/>
      <c r="D1976" s="151"/>
    </row>
    <row r="1977" spans="3:4">
      <c r="C1977" s="150"/>
      <c r="D1977" s="151"/>
    </row>
    <row r="1978" spans="3:4">
      <c r="C1978" s="150"/>
      <c r="D1978" s="151"/>
    </row>
    <row r="1979" spans="3:4">
      <c r="C1979" s="150"/>
      <c r="D1979" s="151"/>
    </row>
    <row r="1980" spans="3:4">
      <c r="C1980" s="150"/>
      <c r="D1980" s="151"/>
    </row>
    <row r="1981" spans="3:4">
      <c r="C1981" s="150"/>
      <c r="D1981" s="151"/>
    </row>
    <row r="1982" spans="3:4">
      <c r="C1982" s="150"/>
      <c r="D1982" s="151"/>
    </row>
    <row r="1983" spans="3:4">
      <c r="C1983" s="150"/>
      <c r="D1983" s="151"/>
    </row>
    <row r="1984" spans="3:4">
      <c r="C1984" s="150"/>
      <c r="D1984" s="151"/>
    </row>
    <row r="1985" spans="3:4">
      <c r="C1985" s="150"/>
      <c r="D1985" s="151"/>
    </row>
    <row r="1986" spans="3:4">
      <c r="C1986" s="150"/>
      <c r="D1986" s="151"/>
    </row>
    <row r="1987" spans="3:4">
      <c r="C1987" s="150"/>
      <c r="D1987" s="151"/>
    </row>
    <row r="1988" spans="3:4">
      <c r="C1988" s="150"/>
      <c r="D1988" s="151"/>
    </row>
    <row r="1989" spans="3:4">
      <c r="C1989" s="150"/>
      <c r="D1989" s="151"/>
    </row>
    <row r="1990" spans="3:4">
      <c r="C1990" s="150"/>
      <c r="D1990" s="151"/>
    </row>
    <row r="1991" spans="3:4">
      <c r="C1991" s="150"/>
      <c r="D1991" s="151"/>
    </row>
    <row r="1992" spans="3:4">
      <c r="C1992" s="150"/>
      <c r="D1992" s="151"/>
    </row>
    <row r="1993" spans="3:4">
      <c r="C1993" s="150"/>
      <c r="D1993" s="151"/>
    </row>
    <row r="1994" spans="3:4">
      <c r="C1994" s="150"/>
      <c r="D1994" s="151"/>
    </row>
    <row r="1995" spans="3:4">
      <c r="C1995" s="150"/>
      <c r="D1995" s="151"/>
    </row>
    <row r="1996" spans="3:4">
      <c r="C1996" s="150"/>
      <c r="D1996" s="151"/>
    </row>
    <row r="1997" spans="3:4">
      <c r="C1997" s="150"/>
      <c r="D1997" s="151"/>
    </row>
    <row r="1998" spans="3:4">
      <c r="C1998" s="150"/>
      <c r="D1998" s="151"/>
    </row>
    <row r="1999" spans="3:4">
      <c r="C1999" s="150"/>
      <c r="D1999" s="151"/>
    </row>
    <row r="2000" spans="3:4">
      <c r="C2000" s="150"/>
      <c r="D2000" s="151"/>
    </row>
    <row r="2001" spans="3:4">
      <c r="C2001" s="150"/>
      <c r="D2001" s="151"/>
    </row>
    <row r="2002" spans="3:4">
      <c r="C2002" s="150"/>
    </row>
    <row r="2003" spans="3:4">
      <c r="C2003" s="150"/>
    </row>
    <row r="2004" spans="3:4">
      <c r="C2004" s="150"/>
    </row>
    <row r="2005" spans="3:4">
      <c r="C2005" s="150"/>
    </row>
    <row r="2006" spans="3:4">
      <c r="C2006" s="150"/>
    </row>
    <row r="2007" spans="3:4">
      <c r="C2007" s="150"/>
    </row>
    <row r="2008" spans="3:4">
      <c r="C2008" s="150"/>
    </row>
    <row r="2009" spans="3:4">
      <c r="C2009" s="150"/>
    </row>
    <row r="2010" spans="3:4">
      <c r="C2010" s="150"/>
    </row>
    <row r="2011" spans="3:4">
      <c r="C2011" s="150"/>
    </row>
    <row r="2012" spans="3:4">
      <c r="C2012" s="150"/>
    </row>
    <row r="2013" spans="3:4">
      <c r="C2013" s="150"/>
    </row>
    <row r="2014" spans="3:4">
      <c r="C2014" s="150"/>
    </row>
    <row r="2015" spans="3:4">
      <c r="C2015" s="150"/>
    </row>
    <row r="2016" spans="3:4">
      <c r="C2016" s="150"/>
    </row>
    <row r="2017" spans="3:3">
      <c r="C2017" s="150"/>
    </row>
    <row r="2018" spans="3:3">
      <c r="C2018" s="150"/>
    </row>
    <row r="2019" spans="3:3">
      <c r="C2019" s="150"/>
    </row>
    <row r="2020" spans="3:3">
      <c r="C2020" s="150"/>
    </row>
    <row r="2021" spans="3:3">
      <c r="C2021" s="150"/>
    </row>
    <row r="2022" spans="3:3">
      <c r="C2022" s="150"/>
    </row>
    <row r="2023" spans="3:3">
      <c r="C2023" s="150"/>
    </row>
    <row r="2024" spans="3:3">
      <c r="C2024" s="150"/>
    </row>
    <row r="2025" spans="3:3">
      <c r="C2025" s="150"/>
    </row>
    <row r="2026" spans="3:3">
      <c r="C2026" s="150"/>
    </row>
    <row r="2027" spans="3:3">
      <c r="C2027" s="150"/>
    </row>
    <row r="2028" spans="3:3">
      <c r="C2028" s="150"/>
    </row>
    <row r="2029" spans="3:3">
      <c r="C2029" s="150"/>
    </row>
    <row r="2030" spans="3:3">
      <c r="C2030" s="150"/>
    </row>
    <row r="2031" spans="3:3">
      <c r="C2031" s="150"/>
    </row>
    <row r="2032" spans="3:3">
      <c r="C2032" s="150"/>
    </row>
    <row r="2033" spans="3:3">
      <c r="C2033" s="150"/>
    </row>
    <row r="2034" spans="3:3">
      <c r="C2034" s="150"/>
    </row>
    <row r="2035" spans="3:3">
      <c r="C2035" s="150"/>
    </row>
    <row r="2036" spans="3:3">
      <c r="C2036" s="150"/>
    </row>
    <row r="2037" spans="3:3">
      <c r="C2037" s="150"/>
    </row>
    <row r="2038" spans="3:3">
      <c r="C2038" s="150"/>
    </row>
    <row r="2039" spans="3:3">
      <c r="C2039" s="150"/>
    </row>
    <row r="2040" spans="3:3">
      <c r="C2040" s="150"/>
    </row>
    <row r="2041" spans="3:3">
      <c r="C2041" s="150"/>
    </row>
    <row r="2042" spans="3:3">
      <c r="C2042" s="150"/>
    </row>
    <row r="2043" spans="3:3">
      <c r="C2043" s="150"/>
    </row>
    <row r="2044" spans="3:3">
      <c r="C2044" s="150"/>
    </row>
    <row r="2045" spans="3:3">
      <c r="C2045" s="150"/>
    </row>
    <row r="2046" spans="3:3">
      <c r="C2046" s="150"/>
    </row>
    <row r="2047" spans="3:3">
      <c r="C2047" s="150"/>
    </row>
    <row r="2048" spans="3:3">
      <c r="C2048" s="150"/>
    </row>
    <row r="2049" spans="3:3">
      <c r="C2049" s="150"/>
    </row>
    <row r="2050" spans="3:3">
      <c r="C2050" s="150"/>
    </row>
    <row r="2051" spans="3:3">
      <c r="C2051" s="150"/>
    </row>
    <row r="2052" spans="3:3">
      <c r="C2052" s="150"/>
    </row>
    <row r="2053" spans="3:3">
      <c r="C2053" s="150"/>
    </row>
    <row r="2054" spans="3:3">
      <c r="C2054" s="150"/>
    </row>
    <row r="2055" spans="3:3">
      <c r="C2055" s="150"/>
    </row>
    <row r="2056" spans="3:3">
      <c r="C2056" s="150"/>
    </row>
    <row r="2057" spans="3:3">
      <c r="C2057" s="150"/>
    </row>
    <row r="2058" spans="3:3">
      <c r="C2058" s="150"/>
    </row>
    <row r="2059" spans="3:3">
      <c r="C2059" s="150"/>
    </row>
    <row r="2060" spans="3:3">
      <c r="C2060" s="150"/>
    </row>
    <row r="2061" spans="3:3">
      <c r="C2061" s="150"/>
    </row>
    <row r="2062" spans="3:3">
      <c r="C2062" s="150"/>
    </row>
    <row r="2063" spans="3:3">
      <c r="C2063" s="150"/>
    </row>
    <row r="2064" spans="3:3">
      <c r="C2064" s="150"/>
    </row>
    <row r="2065" spans="3:3">
      <c r="C2065" s="150"/>
    </row>
    <row r="2066" spans="3:3">
      <c r="C2066" s="150"/>
    </row>
    <row r="2067" spans="3:3">
      <c r="C2067" s="150"/>
    </row>
    <row r="2068" spans="3:3">
      <c r="C2068" s="150"/>
    </row>
    <row r="2069" spans="3:3">
      <c r="C2069" s="150"/>
    </row>
    <row r="2070" spans="3:3">
      <c r="C2070" s="150"/>
    </row>
    <row r="2071" spans="3:3">
      <c r="C2071" s="150"/>
    </row>
    <row r="2072" spans="3:3">
      <c r="C2072" s="150"/>
    </row>
    <row r="2073" spans="3:3">
      <c r="C2073" s="150"/>
    </row>
    <row r="2074" spans="3:3">
      <c r="C2074" s="150"/>
    </row>
    <row r="2075" spans="3:3">
      <c r="C2075" s="150"/>
    </row>
    <row r="2076" spans="3:3">
      <c r="C2076" s="150"/>
    </row>
    <row r="2077" spans="3:3">
      <c r="C2077" s="150"/>
    </row>
    <row r="2078" spans="3:3">
      <c r="C2078" s="150"/>
    </row>
    <row r="2079" spans="3:3">
      <c r="C2079" s="150"/>
    </row>
    <row r="2080" spans="3:3">
      <c r="C2080" s="150"/>
    </row>
    <row r="2081" spans="3:3">
      <c r="C2081" s="150"/>
    </row>
    <row r="2082" spans="3:3">
      <c r="C2082" s="150"/>
    </row>
    <row r="2083" spans="3:3">
      <c r="C2083" s="150"/>
    </row>
    <row r="2084" spans="3:3">
      <c r="C2084" s="150"/>
    </row>
    <row r="2085" spans="3:3">
      <c r="C2085" s="150"/>
    </row>
    <row r="2086" spans="3:3">
      <c r="C2086" s="150"/>
    </row>
    <row r="2087" spans="3:3">
      <c r="C2087" s="150"/>
    </row>
    <row r="2088" spans="3:3">
      <c r="C2088" s="150"/>
    </row>
    <row r="2089" spans="3:3">
      <c r="C2089" s="150"/>
    </row>
    <row r="2090" spans="3:3">
      <c r="C2090" s="150"/>
    </row>
    <row r="2091" spans="3:3">
      <c r="C2091" s="150"/>
    </row>
    <row r="2092" spans="3:3">
      <c r="C2092" s="150"/>
    </row>
    <row r="2093" spans="3:3">
      <c r="C2093" s="150"/>
    </row>
    <row r="2094" spans="3:3">
      <c r="C2094" s="150"/>
    </row>
    <row r="2095" spans="3:3">
      <c r="C2095" s="150"/>
    </row>
    <row r="2096" spans="3:3">
      <c r="C2096" s="150"/>
    </row>
    <row r="2097" spans="3:3">
      <c r="C2097" s="150"/>
    </row>
    <row r="2098" spans="3:3">
      <c r="C2098" s="150"/>
    </row>
    <row r="2099" spans="3:3">
      <c r="C2099" s="150"/>
    </row>
    <row r="2100" spans="3:3">
      <c r="C2100" s="150"/>
    </row>
    <row r="2101" spans="3:3">
      <c r="C2101" s="150"/>
    </row>
    <row r="2102" spans="3:3">
      <c r="C2102" s="150"/>
    </row>
    <row r="2103" spans="3:3">
      <c r="C2103" s="150"/>
    </row>
    <row r="2104" spans="3:3">
      <c r="C2104" s="150"/>
    </row>
    <row r="2105" spans="3:3">
      <c r="C2105" s="150"/>
    </row>
    <row r="2106" spans="3:3">
      <c r="C2106" s="150"/>
    </row>
    <row r="2107" spans="3:3">
      <c r="C2107" s="150"/>
    </row>
    <row r="2108" spans="3:3">
      <c r="C2108" s="150"/>
    </row>
    <row r="2109" spans="3:3">
      <c r="C2109" s="150"/>
    </row>
    <row r="2110" spans="3:3">
      <c r="C2110" s="150"/>
    </row>
    <row r="2111" spans="3:3">
      <c r="C2111" s="150"/>
    </row>
    <row r="2112" spans="3:3">
      <c r="C2112" s="150"/>
    </row>
    <row r="2113" spans="3:3">
      <c r="C2113" s="150"/>
    </row>
    <row r="2114" spans="3:3">
      <c r="C2114" s="150"/>
    </row>
    <row r="2115" spans="3:3">
      <c r="C2115" s="150"/>
    </row>
    <row r="2116" spans="3:3">
      <c r="C2116" s="150"/>
    </row>
    <row r="2117" spans="3:3">
      <c r="C2117" s="150"/>
    </row>
    <row r="2118" spans="3:3">
      <c r="C2118" s="150"/>
    </row>
    <row r="2119" spans="3:3">
      <c r="C2119" s="150"/>
    </row>
    <row r="2120" spans="3:3">
      <c r="C2120" s="150"/>
    </row>
    <row r="2121" spans="3:3">
      <c r="C2121" s="150"/>
    </row>
    <row r="2122" spans="3:3">
      <c r="C2122" s="150"/>
    </row>
    <row r="2123" spans="3:3">
      <c r="C2123" s="150"/>
    </row>
    <row r="2124" spans="3:3">
      <c r="C2124" s="150"/>
    </row>
    <row r="2125" spans="3:3">
      <c r="C2125" s="150"/>
    </row>
    <row r="2126" spans="3:3">
      <c r="C2126" s="150"/>
    </row>
    <row r="2127" spans="3:3">
      <c r="C2127" s="150"/>
    </row>
    <row r="2128" spans="3:3">
      <c r="C2128" s="150"/>
    </row>
    <row r="2129" spans="3:3">
      <c r="C2129" s="150"/>
    </row>
    <row r="2130" spans="3:3">
      <c r="C2130" s="150"/>
    </row>
    <row r="2131" spans="3:3">
      <c r="C2131" s="150"/>
    </row>
    <row r="2132" spans="3:3">
      <c r="C2132" s="150"/>
    </row>
    <row r="2133" spans="3:3">
      <c r="C2133" s="150"/>
    </row>
    <row r="2134" spans="3:3">
      <c r="C2134" s="150"/>
    </row>
    <row r="2135" spans="3:3">
      <c r="C2135" s="150"/>
    </row>
    <row r="2136" spans="3:3">
      <c r="C2136" s="150"/>
    </row>
    <row r="2137" spans="3:3">
      <c r="C2137" s="150"/>
    </row>
    <row r="2138" spans="3:3">
      <c r="C2138" s="150"/>
    </row>
    <row r="2139" spans="3:3">
      <c r="C2139" s="150"/>
    </row>
    <row r="2140" spans="3:3">
      <c r="C2140" s="150"/>
    </row>
    <row r="2141" spans="3:3">
      <c r="C2141" s="150"/>
    </row>
    <row r="2142" spans="3:3">
      <c r="C2142" s="150"/>
    </row>
    <row r="2143" spans="3:3">
      <c r="C2143" s="150"/>
    </row>
    <row r="2144" spans="3:3">
      <c r="C2144" s="150"/>
    </row>
    <row r="2145" spans="3:3">
      <c r="C2145" s="150"/>
    </row>
    <row r="2146" spans="3:3">
      <c r="C2146" s="150"/>
    </row>
    <row r="2147" spans="3:3">
      <c r="C2147" s="150"/>
    </row>
    <row r="2148" spans="3:3">
      <c r="C2148" s="150"/>
    </row>
    <row r="2149" spans="3:3">
      <c r="C2149" s="150"/>
    </row>
    <row r="2150" spans="3:3">
      <c r="C2150" s="150"/>
    </row>
    <row r="2151" spans="3:3">
      <c r="C2151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D2138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182</v>
      </c>
    </row>
    <row r="2" spans="1:4" ht="15.75">
      <c r="A2" s="143" t="s">
        <v>221</v>
      </c>
    </row>
    <row r="3" spans="1:4" ht="25.5" customHeight="1"/>
    <row r="4" spans="1:4" s="119" customFormat="1" ht="15" customHeight="1">
      <c r="A4" s="144"/>
      <c r="B4" s="144" t="s">
        <v>70</v>
      </c>
      <c r="C4" s="144" t="s">
        <v>183</v>
      </c>
      <c r="D4" s="145" t="s">
        <v>184</v>
      </c>
    </row>
    <row r="5" spans="1:4" ht="3.75" customHeight="1"/>
    <row r="6" spans="1:4">
      <c r="A6" s="146" t="s">
        <v>227</v>
      </c>
      <c r="B6" s="146"/>
      <c r="C6" s="147"/>
      <c r="D6" s="148"/>
    </row>
    <row r="7" spans="1:4">
      <c r="B7" s="149" t="s">
        <v>224</v>
      </c>
      <c r="C7" s="150"/>
      <c r="D7" s="151"/>
    </row>
    <row r="8" spans="1:4">
      <c r="B8" s="152">
        <v>999990054</v>
      </c>
      <c r="C8" s="150" t="s">
        <v>228</v>
      </c>
      <c r="D8" s="151">
        <v>1</v>
      </c>
    </row>
    <row r="9" spans="1:4">
      <c r="A9" s="146" t="s">
        <v>9</v>
      </c>
      <c r="B9" s="146"/>
      <c r="C9" s="147"/>
      <c r="D9" s="148"/>
    </row>
    <row r="10" spans="1:4">
      <c r="B10" s="149" t="s">
        <v>224</v>
      </c>
      <c r="C10" s="150"/>
      <c r="D10" s="151"/>
    </row>
    <row r="11" spans="1:4" ht="25.5">
      <c r="B11" s="152">
        <v>999990001</v>
      </c>
      <c r="C11" s="150" t="s">
        <v>219</v>
      </c>
      <c r="D11" s="151">
        <v>80</v>
      </c>
    </row>
    <row r="12" spans="1:4">
      <c r="B12" s="152">
        <v>999990020</v>
      </c>
      <c r="C12" s="150" t="s">
        <v>223</v>
      </c>
      <c r="D12" s="151">
        <v>12</v>
      </c>
    </row>
    <row r="13" spans="1:4">
      <c r="B13" s="152">
        <v>999990005</v>
      </c>
      <c r="C13" s="150" t="s">
        <v>245</v>
      </c>
      <c r="D13" s="151">
        <v>3</v>
      </c>
    </row>
    <row r="14" spans="1:4" ht="25.5">
      <c r="B14" s="152">
        <v>999990011</v>
      </c>
      <c r="C14" s="150" t="s">
        <v>218</v>
      </c>
      <c r="D14" s="151">
        <v>0.25</v>
      </c>
    </row>
    <row r="15" spans="1:4">
      <c r="B15" s="152">
        <v>999990021</v>
      </c>
      <c r="C15" s="150" t="s">
        <v>222</v>
      </c>
      <c r="D15" s="151">
        <v>12</v>
      </c>
    </row>
    <row r="16" spans="1:4">
      <c r="A16" s="146" t="s">
        <v>11</v>
      </c>
      <c r="B16" s="146"/>
      <c r="C16" s="147"/>
      <c r="D16" s="148"/>
    </row>
    <row r="17" spans="1:4">
      <c r="B17" s="149" t="s">
        <v>224</v>
      </c>
      <c r="C17" s="150"/>
      <c r="D17" s="151"/>
    </row>
    <row r="18" spans="1:4" ht="25.5">
      <c r="B18" s="152">
        <v>999990001</v>
      </c>
      <c r="C18" s="150" t="s">
        <v>219</v>
      </c>
      <c r="D18" s="151">
        <v>80</v>
      </c>
    </row>
    <row r="19" spans="1:4">
      <c r="B19" s="152">
        <v>999990020</v>
      </c>
      <c r="C19" s="150" t="s">
        <v>223</v>
      </c>
      <c r="D19" s="151">
        <v>12</v>
      </c>
    </row>
    <row r="20" spans="1:4">
      <c r="B20" s="152">
        <v>999990005</v>
      </c>
      <c r="C20" s="150" t="s">
        <v>245</v>
      </c>
      <c r="D20" s="151">
        <v>3</v>
      </c>
    </row>
    <row r="21" spans="1:4" ht="25.5">
      <c r="B21" s="152">
        <v>999990011</v>
      </c>
      <c r="C21" s="150" t="s">
        <v>218</v>
      </c>
      <c r="D21" s="151">
        <v>0.25</v>
      </c>
    </row>
    <row r="22" spans="1:4">
      <c r="B22" s="152">
        <v>999990021</v>
      </c>
      <c r="C22" s="150" t="s">
        <v>222</v>
      </c>
      <c r="D22" s="151">
        <v>12</v>
      </c>
    </row>
    <row r="23" spans="1:4">
      <c r="A23" s="146" t="s">
        <v>18</v>
      </c>
      <c r="B23" s="146"/>
      <c r="C23" s="147"/>
      <c r="D23" s="148"/>
    </row>
    <row r="24" spans="1:4">
      <c r="B24" s="149" t="s">
        <v>224</v>
      </c>
      <c r="C24" s="150"/>
      <c r="D24" s="151"/>
    </row>
    <row r="25" spans="1:4" ht="25.5">
      <c r="B25" s="152">
        <v>999990001</v>
      </c>
      <c r="C25" s="150" t="s">
        <v>219</v>
      </c>
      <c r="D25" s="151">
        <v>80</v>
      </c>
    </row>
    <row r="26" spans="1:4">
      <c r="B26" s="152">
        <v>999990020</v>
      </c>
      <c r="C26" s="150" t="s">
        <v>223</v>
      </c>
      <c r="D26" s="151">
        <v>12</v>
      </c>
    </row>
    <row r="27" spans="1:4">
      <c r="B27" s="152">
        <v>999990005</v>
      </c>
      <c r="C27" s="150" t="s">
        <v>245</v>
      </c>
      <c r="D27" s="151">
        <v>3</v>
      </c>
    </row>
    <row r="28" spans="1:4" ht="25.5">
      <c r="B28" s="152">
        <v>999990011</v>
      </c>
      <c r="C28" s="150" t="s">
        <v>218</v>
      </c>
      <c r="D28" s="151">
        <v>0.25</v>
      </c>
    </row>
    <row r="29" spans="1:4">
      <c r="B29" s="152">
        <v>999990021</v>
      </c>
      <c r="C29" s="150" t="s">
        <v>222</v>
      </c>
      <c r="D29" s="151">
        <v>12</v>
      </c>
    </row>
    <row r="30" spans="1:4">
      <c r="C30" s="150"/>
      <c r="D30" s="151"/>
    </row>
    <row r="31" spans="1:4">
      <c r="C31" s="150"/>
      <c r="D31" s="151"/>
    </row>
    <row r="32" spans="1:4">
      <c r="C32" s="150"/>
      <c r="D32" s="151"/>
    </row>
    <row r="33" spans="3:4">
      <c r="C33" s="150"/>
      <c r="D33" s="151"/>
    </row>
    <row r="34" spans="3:4">
      <c r="C34" s="150"/>
      <c r="D34" s="151"/>
    </row>
    <row r="35" spans="3:4">
      <c r="C35" s="150"/>
      <c r="D35" s="151"/>
    </row>
    <row r="36" spans="3:4">
      <c r="C36" s="150"/>
      <c r="D36" s="151"/>
    </row>
    <row r="37" spans="3:4">
      <c r="C37" s="150"/>
      <c r="D37" s="151"/>
    </row>
    <row r="38" spans="3:4">
      <c r="C38" s="150"/>
      <c r="D38" s="151"/>
    </row>
    <row r="39" spans="3:4">
      <c r="C39" s="150"/>
      <c r="D39" s="151"/>
    </row>
    <row r="40" spans="3:4">
      <c r="C40" s="150"/>
      <c r="D40" s="151"/>
    </row>
    <row r="41" spans="3:4">
      <c r="C41" s="150"/>
      <c r="D41" s="151"/>
    </row>
    <row r="42" spans="3:4">
      <c r="C42" s="150"/>
      <c r="D42" s="151"/>
    </row>
    <row r="43" spans="3:4">
      <c r="C43" s="150"/>
      <c r="D43" s="151"/>
    </row>
    <row r="44" spans="3:4">
      <c r="C44" s="150"/>
      <c r="D44" s="151"/>
    </row>
    <row r="45" spans="3:4">
      <c r="C45" s="150"/>
      <c r="D45" s="151"/>
    </row>
    <row r="46" spans="3:4">
      <c r="C46" s="150"/>
      <c r="D46" s="151"/>
    </row>
    <row r="47" spans="3:4">
      <c r="C47" s="150"/>
      <c r="D47" s="151"/>
    </row>
    <row r="48" spans="3:4">
      <c r="C48" s="150"/>
      <c r="D48" s="151"/>
    </row>
    <row r="49" spans="3:4">
      <c r="C49" s="150"/>
      <c r="D49" s="151"/>
    </row>
    <row r="50" spans="3:4">
      <c r="C50" s="150"/>
      <c r="D50" s="151"/>
    </row>
    <row r="51" spans="3:4">
      <c r="C51" s="150"/>
      <c r="D51" s="151"/>
    </row>
    <row r="52" spans="3:4">
      <c r="C52" s="150"/>
      <c r="D52" s="151"/>
    </row>
    <row r="53" spans="3:4">
      <c r="C53" s="150"/>
      <c r="D53" s="151"/>
    </row>
    <row r="54" spans="3:4">
      <c r="C54" s="150"/>
      <c r="D54" s="151"/>
    </row>
    <row r="55" spans="3:4">
      <c r="C55" s="150"/>
      <c r="D55" s="151"/>
    </row>
    <row r="56" spans="3:4">
      <c r="C56" s="150"/>
      <c r="D56" s="151"/>
    </row>
    <row r="57" spans="3:4">
      <c r="C57" s="150"/>
      <c r="D57" s="151"/>
    </row>
    <row r="58" spans="3:4">
      <c r="C58" s="150"/>
      <c r="D58" s="151"/>
    </row>
    <row r="59" spans="3:4">
      <c r="C59" s="150"/>
      <c r="D59" s="151"/>
    </row>
    <row r="60" spans="3:4">
      <c r="C60" s="150"/>
      <c r="D60" s="151"/>
    </row>
    <row r="61" spans="3:4">
      <c r="C61" s="150"/>
      <c r="D61" s="151"/>
    </row>
    <row r="62" spans="3:4">
      <c r="C62" s="150"/>
      <c r="D62" s="151"/>
    </row>
    <row r="63" spans="3:4">
      <c r="C63" s="150"/>
      <c r="D63" s="151"/>
    </row>
    <row r="64" spans="3:4">
      <c r="C64" s="150"/>
      <c r="D64" s="151"/>
    </row>
    <row r="65" spans="3:4">
      <c r="C65" s="150"/>
      <c r="D65" s="151"/>
    </row>
    <row r="66" spans="3:4">
      <c r="C66" s="150"/>
      <c r="D66" s="151"/>
    </row>
    <row r="67" spans="3:4">
      <c r="C67" s="150"/>
      <c r="D67" s="151"/>
    </row>
    <row r="68" spans="3:4">
      <c r="C68" s="150"/>
      <c r="D68" s="151"/>
    </row>
    <row r="69" spans="3:4">
      <c r="C69" s="150"/>
      <c r="D69" s="151"/>
    </row>
    <row r="70" spans="3:4">
      <c r="C70" s="150"/>
      <c r="D70" s="151"/>
    </row>
    <row r="71" spans="3:4">
      <c r="C71" s="150"/>
      <c r="D71" s="151"/>
    </row>
    <row r="72" spans="3:4">
      <c r="C72" s="150"/>
      <c r="D72" s="151"/>
    </row>
    <row r="73" spans="3:4">
      <c r="C73" s="150"/>
      <c r="D73" s="151"/>
    </row>
    <row r="74" spans="3:4">
      <c r="C74" s="150"/>
      <c r="D74" s="151"/>
    </row>
    <row r="75" spans="3:4">
      <c r="C75" s="150"/>
      <c r="D75" s="151"/>
    </row>
    <row r="76" spans="3:4">
      <c r="C76" s="150"/>
      <c r="D76" s="151"/>
    </row>
    <row r="77" spans="3:4">
      <c r="C77" s="150"/>
      <c r="D77" s="151"/>
    </row>
    <row r="78" spans="3:4">
      <c r="C78" s="150"/>
      <c r="D78" s="151"/>
    </row>
    <row r="79" spans="3:4">
      <c r="C79" s="150"/>
      <c r="D79" s="151"/>
    </row>
    <row r="80" spans="3:4">
      <c r="C80" s="150"/>
      <c r="D80" s="151"/>
    </row>
    <row r="81" spans="3:4">
      <c r="C81" s="150"/>
      <c r="D81" s="151"/>
    </row>
    <row r="82" spans="3:4">
      <c r="C82" s="150"/>
      <c r="D82" s="151"/>
    </row>
    <row r="83" spans="3:4">
      <c r="C83" s="150"/>
      <c r="D83" s="151"/>
    </row>
    <row r="84" spans="3:4">
      <c r="C84" s="150"/>
      <c r="D84" s="151"/>
    </row>
    <row r="85" spans="3:4">
      <c r="C85" s="150"/>
      <c r="D85" s="151"/>
    </row>
    <row r="86" spans="3:4">
      <c r="C86" s="150"/>
      <c r="D86" s="151"/>
    </row>
    <row r="87" spans="3:4">
      <c r="C87" s="150"/>
      <c r="D87" s="151"/>
    </row>
    <row r="88" spans="3:4">
      <c r="C88" s="150"/>
      <c r="D88" s="151"/>
    </row>
    <row r="89" spans="3:4">
      <c r="C89" s="150"/>
      <c r="D89" s="151"/>
    </row>
    <row r="90" spans="3:4">
      <c r="C90" s="150"/>
      <c r="D90" s="151"/>
    </row>
    <row r="91" spans="3:4">
      <c r="C91" s="150"/>
      <c r="D91" s="151"/>
    </row>
    <row r="92" spans="3:4">
      <c r="C92" s="150"/>
      <c r="D92" s="151"/>
    </row>
    <row r="93" spans="3:4">
      <c r="C93" s="150"/>
      <c r="D93" s="151"/>
    </row>
    <row r="94" spans="3:4">
      <c r="C94" s="150"/>
      <c r="D94" s="151"/>
    </row>
    <row r="95" spans="3:4">
      <c r="C95" s="150"/>
      <c r="D95" s="151"/>
    </row>
    <row r="96" spans="3:4">
      <c r="C96" s="150"/>
      <c r="D96" s="151"/>
    </row>
    <row r="97" spans="3:4">
      <c r="C97" s="150"/>
      <c r="D97" s="151"/>
    </row>
    <row r="98" spans="3:4">
      <c r="C98" s="150"/>
      <c r="D98" s="151"/>
    </row>
    <row r="99" spans="3:4">
      <c r="C99" s="150"/>
      <c r="D99" s="151"/>
    </row>
    <row r="100" spans="3:4">
      <c r="C100" s="150"/>
      <c r="D100" s="151"/>
    </row>
    <row r="101" spans="3:4">
      <c r="C101" s="150"/>
      <c r="D101" s="151"/>
    </row>
    <row r="102" spans="3:4">
      <c r="C102" s="150"/>
      <c r="D102" s="151"/>
    </row>
    <row r="103" spans="3:4">
      <c r="C103" s="150"/>
      <c r="D103" s="151"/>
    </row>
    <row r="104" spans="3:4">
      <c r="C104" s="150"/>
      <c r="D104" s="151"/>
    </row>
    <row r="105" spans="3:4">
      <c r="C105" s="150"/>
      <c r="D105" s="151"/>
    </row>
    <row r="106" spans="3:4">
      <c r="C106" s="150"/>
      <c r="D106" s="151"/>
    </row>
    <row r="107" spans="3:4">
      <c r="C107" s="150"/>
      <c r="D107" s="151"/>
    </row>
    <row r="108" spans="3:4">
      <c r="C108" s="150"/>
      <c r="D108" s="151"/>
    </row>
    <row r="109" spans="3:4">
      <c r="C109" s="150"/>
      <c r="D109" s="151"/>
    </row>
    <row r="110" spans="3:4">
      <c r="C110" s="150"/>
      <c r="D110" s="151"/>
    </row>
    <row r="111" spans="3:4">
      <c r="C111" s="150"/>
      <c r="D111" s="151"/>
    </row>
    <row r="112" spans="3:4">
      <c r="C112" s="150"/>
      <c r="D112" s="151"/>
    </row>
    <row r="113" spans="3:4">
      <c r="C113" s="150"/>
      <c r="D113" s="151"/>
    </row>
    <row r="114" spans="3:4">
      <c r="C114" s="150"/>
      <c r="D114" s="151"/>
    </row>
    <row r="115" spans="3:4">
      <c r="C115" s="150"/>
      <c r="D115" s="151"/>
    </row>
    <row r="116" spans="3:4">
      <c r="C116" s="150"/>
      <c r="D116" s="151"/>
    </row>
    <row r="117" spans="3:4">
      <c r="C117" s="150"/>
      <c r="D117" s="151"/>
    </row>
    <row r="118" spans="3:4">
      <c r="C118" s="150"/>
      <c r="D118" s="151"/>
    </row>
    <row r="119" spans="3:4">
      <c r="C119" s="150"/>
      <c r="D119" s="151"/>
    </row>
    <row r="120" spans="3:4">
      <c r="C120" s="150"/>
      <c r="D120" s="151"/>
    </row>
    <row r="121" spans="3:4">
      <c r="C121" s="150"/>
      <c r="D121" s="151"/>
    </row>
    <row r="122" spans="3:4">
      <c r="C122" s="150"/>
      <c r="D122" s="151"/>
    </row>
    <row r="123" spans="3:4">
      <c r="C123" s="150"/>
      <c r="D123" s="151"/>
    </row>
    <row r="124" spans="3:4">
      <c r="C124" s="150"/>
      <c r="D124" s="151"/>
    </row>
    <row r="125" spans="3:4">
      <c r="C125" s="150"/>
      <c r="D125" s="151"/>
    </row>
    <row r="126" spans="3:4">
      <c r="C126" s="150"/>
      <c r="D126" s="151"/>
    </row>
    <row r="127" spans="3:4">
      <c r="C127" s="150"/>
      <c r="D127" s="151"/>
    </row>
    <row r="128" spans="3:4">
      <c r="C128" s="150"/>
      <c r="D128" s="151"/>
    </row>
    <row r="129" spans="3:4">
      <c r="C129" s="150"/>
      <c r="D129" s="151"/>
    </row>
    <row r="130" spans="3:4">
      <c r="C130" s="150"/>
      <c r="D130" s="151"/>
    </row>
    <row r="131" spans="3:4">
      <c r="C131" s="150"/>
      <c r="D131" s="151"/>
    </row>
    <row r="132" spans="3:4">
      <c r="C132" s="150"/>
      <c r="D132" s="151"/>
    </row>
    <row r="133" spans="3:4">
      <c r="C133" s="150"/>
      <c r="D133" s="151"/>
    </row>
    <row r="134" spans="3:4">
      <c r="C134" s="150"/>
      <c r="D134" s="151"/>
    </row>
    <row r="135" spans="3:4">
      <c r="C135" s="150"/>
      <c r="D135" s="151"/>
    </row>
    <row r="136" spans="3:4">
      <c r="C136" s="150"/>
      <c r="D136" s="151"/>
    </row>
    <row r="137" spans="3:4">
      <c r="C137" s="150"/>
      <c r="D137" s="151"/>
    </row>
    <row r="138" spans="3:4">
      <c r="C138" s="150"/>
      <c r="D138" s="151"/>
    </row>
    <row r="139" spans="3:4">
      <c r="C139" s="150"/>
      <c r="D139" s="151"/>
    </row>
    <row r="140" spans="3:4">
      <c r="C140" s="150"/>
      <c r="D140" s="151"/>
    </row>
    <row r="141" spans="3:4">
      <c r="C141" s="150"/>
      <c r="D141" s="151"/>
    </row>
    <row r="142" spans="3:4">
      <c r="C142" s="150"/>
      <c r="D142" s="151"/>
    </row>
    <row r="143" spans="3:4">
      <c r="C143" s="150"/>
      <c r="D143" s="151"/>
    </row>
    <row r="144" spans="3:4">
      <c r="C144" s="150"/>
      <c r="D144" s="151"/>
    </row>
    <row r="145" spans="3:4">
      <c r="C145" s="150"/>
      <c r="D145" s="151"/>
    </row>
    <row r="146" spans="3:4">
      <c r="C146" s="150"/>
      <c r="D146" s="151"/>
    </row>
    <row r="147" spans="3:4">
      <c r="C147" s="150"/>
      <c r="D147" s="151"/>
    </row>
    <row r="148" spans="3:4">
      <c r="C148" s="150"/>
      <c r="D148" s="151"/>
    </row>
    <row r="149" spans="3:4">
      <c r="C149" s="150"/>
      <c r="D149" s="151"/>
    </row>
    <row r="150" spans="3:4">
      <c r="C150" s="150"/>
      <c r="D150" s="151"/>
    </row>
    <row r="151" spans="3:4">
      <c r="C151" s="150"/>
      <c r="D151" s="151"/>
    </row>
    <row r="152" spans="3:4">
      <c r="C152" s="150"/>
      <c r="D152" s="151"/>
    </row>
    <row r="153" spans="3:4">
      <c r="C153" s="150"/>
      <c r="D153" s="151"/>
    </row>
    <row r="154" spans="3:4">
      <c r="C154" s="150"/>
      <c r="D154" s="151"/>
    </row>
    <row r="155" spans="3:4">
      <c r="C155" s="150"/>
      <c r="D155" s="151"/>
    </row>
    <row r="156" spans="3:4">
      <c r="C156" s="150"/>
      <c r="D156" s="151"/>
    </row>
    <row r="157" spans="3:4">
      <c r="C157" s="150"/>
      <c r="D157" s="151"/>
    </row>
    <row r="158" spans="3:4">
      <c r="C158" s="150"/>
      <c r="D158" s="151"/>
    </row>
    <row r="159" spans="3:4">
      <c r="C159" s="150"/>
      <c r="D159" s="151"/>
    </row>
    <row r="160" spans="3:4">
      <c r="C160" s="150"/>
      <c r="D160" s="151"/>
    </row>
    <row r="161" spans="3:4">
      <c r="C161" s="150"/>
      <c r="D161" s="151"/>
    </row>
    <row r="162" spans="3:4">
      <c r="C162" s="150"/>
      <c r="D162" s="151"/>
    </row>
    <row r="163" spans="3:4">
      <c r="C163" s="150"/>
      <c r="D163" s="151"/>
    </row>
    <row r="164" spans="3:4">
      <c r="C164" s="150"/>
      <c r="D164" s="151"/>
    </row>
    <row r="165" spans="3:4">
      <c r="C165" s="150"/>
      <c r="D165" s="151"/>
    </row>
    <row r="166" spans="3:4">
      <c r="C166" s="150"/>
      <c r="D166" s="151"/>
    </row>
    <row r="167" spans="3:4">
      <c r="C167" s="150"/>
      <c r="D167" s="151"/>
    </row>
    <row r="168" spans="3:4">
      <c r="C168" s="150"/>
      <c r="D168" s="151"/>
    </row>
    <row r="169" spans="3:4">
      <c r="C169" s="150"/>
      <c r="D169" s="151"/>
    </row>
    <row r="170" spans="3:4">
      <c r="C170" s="150"/>
      <c r="D170" s="151"/>
    </row>
    <row r="171" spans="3:4">
      <c r="C171" s="150"/>
      <c r="D171" s="151"/>
    </row>
    <row r="172" spans="3:4">
      <c r="C172" s="150"/>
      <c r="D172" s="151"/>
    </row>
    <row r="173" spans="3:4">
      <c r="C173" s="150"/>
      <c r="D173" s="151"/>
    </row>
    <row r="174" spans="3:4">
      <c r="C174" s="150"/>
      <c r="D174" s="151"/>
    </row>
    <row r="175" spans="3:4">
      <c r="C175" s="150"/>
      <c r="D175" s="151"/>
    </row>
    <row r="176" spans="3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  <c r="D1891" s="151"/>
    </row>
    <row r="1892" spans="3:4">
      <c r="C1892" s="150"/>
      <c r="D1892" s="151"/>
    </row>
    <row r="1893" spans="3:4">
      <c r="C1893" s="150"/>
      <c r="D1893" s="151"/>
    </row>
    <row r="1894" spans="3:4">
      <c r="C1894" s="150"/>
      <c r="D1894" s="151"/>
    </row>
    <row r="1895" spans="3:4">
      <c r="C1895" s="150"/>
      <c r="D1895" s="151"/>
    </row>
    <row r="1896" spans="3:4">
      <c r="C1896" s="150"/>
      <c r="D1896" s="151"/>
    </row>
    <row r="1897" spans="3:4">
      <c r="C1897" s="150"/>
      <c r="D1897" s="151"/>
    </row>
    <row r="1898" spans="3:4">
      <c r="C1898" s="150"/>
      <c r="D1898" s="151"/>
    </row>
    <row r="1899" spans="3:4">
      <c r="C1899" s="150"/>
      <c r="D1899" s="151"/>
    </row>
    <row r="1900" spans="3:4">
      <c r="C1900" s="150"/>
      <c r="D1900" s="151"/>
    </row>
    <row r="1901" spans="3:4">
      <c r="C1901" s="150"/>
      <c r="D1901" s="151"/>
    </row>
    <row r="1902" spans="3:4">
      <c r="C1902" s="150"/>
      <c r="D1902" s="151"/>
    </row>
    <row r="1903" spans="3:4">
      <c r="C1903" s="150"/>
      <c r="D1903" s="151"/>
    </row>
    <row r="1904" spans="3:4">
      <c r="C1904" s="150"/>
      <c r="D1904" s="151"/>
    </row>
    <row r="1905" spans="3:4">
      <c r="C1905" s="150"/>
      <c r="D1905" s="151"/>
    </row>
    <row r="1906" spans="3:4">
      <c r="C1906" s="150"/>
      <c r="D1906" s="151"/>
    </row>
    <row r="1907" spans="3:4">
      <c r="C1907" s="150"/>
      <c r="D1907" s="151"/>
    </row>
    <row r="1908" spans="3:4">
      <c r="C1908" s="150"/>
      <c r="D1908" s="151"/>
    </row>
    <row r="1909" spans="3:4">
      <c r="C1909" s="150"/>
      <c r="D1909" s="151"/>
    </row>
    <row r="1910" spans="3:4">
      <c r="C1910" s="150"/>
      <c r="D1910" s="151"/>
    </row>
    <row r="1911" spans="3:4">
      <c r="C1911" s="150"/>
      <c r="D1911" s="151"/>
    </row>
    <row r="1912" spans="3:4">
      <c r="C1912" s="150"/>
      <c r="D1912" s="151"/>
    </row>
    <row r="1913" spans="3:4">
      <c r="C1913" s="150"/>
      <c r="D1913" s="151"/>
    </row>
    <row r="1914" spans="3:4">
      <c r="C1914" s="150"/>
      <c r="D1914" s="151"/>
    </row>
    <row r="1915" spans="3:4">
      <c r="C1915" s="150"/>
      <c r="D1915" s="151"/>
    </row>
    <row r="1916" spans="3:4">
      <c r="C1916" s="150"/>
      <c r="D1916" s="151"/>
    </row>
    <row r="1917" spans="3:4">
      <c r="C1917" s="150"/>
      <c r="D1917" s="151"/>
    </row>
    <row r="1918" spans="3:4">
      <c r="C1918" s="150"/>
      <c r="D1918" s="151"/>
    </row>
    <row r="1919" spans="3:4">
      <c r="C1919" s="150"/>
      <c r="D1919" s="151"/>
    </row>
    <row r="1920" spans="3:4">
      <c r="C1920" s="150"/>
      <c r="D1920" s="151"/>
    </row>
    <row r="1921" spans="3:4">
      <c r="C1921" s="150"/>
      <c r="D1921" s="151"/>
    </row>
    <row r="1922" spans="3:4">
      <c r="C1922" s="150"/>
      <c r="D1922" s="151"/>
    </row>
    <row r="1923" spans="3:4">
      <c r="C1923" s="150"/>
      <c r="D1923" s="151"/>
    </row>
    <row r="1924" spans="3:4">
      <c r="C1924" s="150"/>
      <c r="D1924" s="151"/>
    </row>
    <row r="1925" spans="3:4">
      <c r="C1925" s="150"/>
      <c r="D1925" s="151"/>
    </row>
    <row r="1926" spans="3:4">
      <c r="C1926" s="150"/>
      <c r="D1926" s="151"/>
    </row>
    <row r="1927" spans="3:4">
      <c r="C1927" s="150"/>
      <c r="D1927" s="151"/>
    </row>
    <row r="1928" spans="3:4">
      <c r="C1928" s="150"/>
      <c r="D1928" s="151"/>
    </row>
    <row r="1929" spans="3:4">
      <c r="C1929" s="150"/>
      <c r="D1929" s="151"/>
    </row>
    <row r="1930" spans="3:4">
      <c r="C1930" s="150"/>
      <c r="D1930" s="151"/>
    </row>
    <row r="1931" spans="3:4">
      <c r="C1931" s="150"/>
      <c r="D1931" s="151"/>
    </row>
    <row r="1932" spans="3:4">
      <c r="C1932" s="150"/>
      <c r="D1932" s="151"/>
    </row>
    <row r="1933" spans="3:4">
      <c r="C1933" s="150"/>
      <c r="D1933" s="151"/>
    </row>
    <row r="1934" spans="3:4">
      <c r="C1934" s="150"/>
      <c r="D1934" s="151"/>
    </row>
    <row r="1935" spans="3:4">
      <c r="C1935" s="150"/>
      <c r="D1935" s="151"/>
    </row>
    <row r="1936" spans="3:4">
      <c r="C1936" s="150"/>
      <c r="D1936" s="151"/>
    </row>
    <row r="1937" spans="3:4">
      <c r="C1937" s="150"/>
      <c r="D1937" s="151"/>
    </row>
    <row r="1938" spans="3:4">
      <c r="C1938" s="150"/>
      <c r="D1938" s="151"/>
    </row>
    <row r="1939" spans="3:4">
      <c r="C1939" s="150"/>
      <c r="D1939" s="151"/>
    </row>
    <row r="1940" spans="3:4">
      <c r="C1940" s="150"/>
      <c r="D1940" s="151"/>
    </row>
    <row r="1941" spans="3:4">
      <c r="C1941" s="150"/>
      <c r="D1941" s="151"/>
    </row>
    <row r="1942" spans="3:4">
      <c r="C1942" s="150"/>
      <c r="D1942" s="151"/>
    </row>
    <row r="1943" spans="3:4">
      <c r="C1943" s="150"/>
      <c r="D1943" s="151"/>
    </row>
    <row r="1944" spans="3:4">
      <c r="C1944" s="150"/>
      <c r="D1944" s="151"/>
    </row>
    <row r="1945" spans="3:4">
      <c r="C1945" s="150"/>
      <c r="D1945" s="151"/>
    </row>
    <row r="1946" spans="3:4">
      <c r="C1946" s="150"/>
      <c r="D1946" s="151"/>
    </row>
    <row r="1947" spans="3:4">
      <c r="C1947" s="150"/>
      <c r="D1947" s="151"/>
    </row>
    <row r="1948" spans="3:4">
      <c r="C1948" s="150"/>
      <c r="D1948" s="151"/>
    </row>
    <row r="1949" spans="3:4">
      <c r="C1949" s="150"/>
      <c r="D1949" s="151"/>
    </row>
    <row r="1950" spans="3:4">
      <c r="C1950" s="150"/>
      <c r="D1950" s="151"/>
    </row>
    <row r="1951" spans="3:4">
      <c r="C1951" s="150"/>
      <c r="D1951" s="151"/>
    </row>
    <row r="1952" spans="3:4">
      <c r="C1952" s="150"/>
      <c r="D1952" s="151"/>
    </row>
    <row r="1953" spans="3:4">
      <c r="C1953" s="150"/>
      <c r="D1953" s="151"/>
    </row>
    <row r="1954" spans="3:4">
      <c r="C1954" s="150"/>
      <c r="D1954" s="151"/>
    </row>
    <row r="1955" spans="3:4">
      <c r="C1955" s="150"/>
      <c r="D1955" s="151"/>
    </row>
    <row r="1956" spans="3:4">
      <c r="C1956" s="150"/>
      <c r="D1956" s="151"/>
    </row>
    <row r="1957" spans="3:4">
      <c r="C1957" s="150"/>
      <c r="D1957" s="151"/>
    </row>
    <row r="1958" spans="3:4">
      <c r="C1958" s="150"/>
      <c r="D1958" s="151"/>
    </row>
    <row r="1959" spans="3:4">
      <c r="C1959" s="150"/>
      <c r="D1959" s="151"/>
    </row>
    <row r="1960" spans="3:4">
      <c r="C1960" s="150"/>
      <c r="D1960" s="151"/>
    </row>
    <row r="1961" spans="3:4">
      <c r="C1961" s="150"/>
      <c r="D1961" s="151"/>
    </row>
    <row r="1962" spans="3:4">
      <c r="C1962" s="150"/>
      <c r="D1962" s="151"/>
    </row>
    <row r="1963" spans="3:4">
      <c r="C1963" s="150"/>
      <c r="D1963" s="151"/>
    </row>
    <row r="1964" spans="3:4">
      <c r="C1964" s="150"/>
      <c r="D1964" s="151"/>
    </row>
    <row r="1965" spans="3:4">
      <c r="C1965" s="150"/>
      <c r="D1965" s="151"/>
    </row>
    <row r="1966" spans="3:4">
      <c r="C1966" s="150"/>
      <c r="D1966" s="151"/>
    </row>
    <row r="1967" spans="3:4">
      <c r="C1967" s="150"/>
      <c r="D1967" s="151"/>
    </row>
    <row r="1968" spans="3:4">
      <c r="C1968" s="150"/>
      <c r="D1968" s="151"/>
    </row>
    <row r="1969" spans="3:4">
      <c r="C1969" s="150"/>
      <c r="D1969" s="151"/>
    </row>
    <row r="1970" spans="3:4">
      <c r="C1970" s="150"/>
      <c r="D1970" s="151"/>
    </row>
    <row r="1971" spans="3:4">
      <c r="C1971" s="150"/>
      <c r="D1971" s="151"/>
    </row>
    <row r="1972" spans="3:4">
      <c r="C1972" s="150"/>
      <c r="D1972" s="151"/>
    </row>
    <row r="1973" spans="3:4">
      <c r="C1973" s="150"/>
      <c r="D1973" s="151"/>
    </row>
    <row r="1974" spans="3:4">
      <c r="C1974" s="150"/>
      <c r="D1974" s="151"/>
    </row>
    <row r="1975" spans="3:4">
      <c r="C1975" s="150"/>
      <c r="D1975" s="151"/>
    </row>
    <row r="1976" spans="3:4">
      <c r="C1976" s="150"/>
      <c r="D1976" s="151"/>
    </row>
    <row r="1977" spans="3:4">
      <c r="C1977" s="150"/>
      <c r="D1977" s="151"/>
    </row>
    <row r="1978" spans="3:4">
      <c r="C1978" s="150"/>
      <c r="D1978" s="151"/>
    </row>
    <row r="1979" spans="3:4">
      <c r="C1979" s="150"/>
      <c r="D1979" s="151"/>
    </row>
    <row r="1980" spans="3:4">
      <c r="C1980" s="150"/>
      <c r="D1980" s="151"/>
    </row>
    <row r="1981" spans="3:4">
      <c r="C1981" s="150"/>
      <c r="D1981" s="151"/>
    </row>
    <row r="1982" spans="3:4">
      <c r="C1982" s="150"/>
      <c r="D1982" s="151"/>
    </row>
    <row r="1983" spans="3:4">
      <c r="C1983" s="150"/>
      <c r="D1983" s="151"/>
    </row>
    <row r="1984" spans="3:4">
      <c r="C1984" s="150"/>
      <c r="D1984" s="151"/>
    </row>
    <row r="1985" spans="3:4">
      <c r="C1985" s="150"/>
      <c r="D1985" s="151"/>
    </row>
    <row r="1986" spans="3:4">
      <c r="C1986" s="150"/>
      <c r="D1986" s="151"/>
    </row>
    <row r="1987" spans="3:4">
      <c r="C1987" s="150"/>
      <c r="D1987" s="151"/>
    </row>
    <row r="1988" spans="3:4">
      <c r="C1988" s="150"/>
      <c r="D1988" s="151"/>
    </row>
    <row r="1989" spans="3:4">
      <c r="C1989" s="150"/>
    </row>
    <row r="1990" spans="3:4">
      <c r="C1990" s="150"/>
    </row>
    <row r="1991" spans="3:4">
      <c r="C1991" s="150"/>
    </row>
    <row r="1992" spans="3:4">
      <c r="C1992" s="150"/>
    </row>
    <row r="1993" spans="3:4">
      <c r="C1993" s="150"/>
    </row>
    <row r="1994" spans="3:4">
      <c r="C1994" s="150"/>
    </row>
    <row r="1995" spans="3:4">
      <c r="C1995" s="150"/>
    </row>
    <row r="1996" spans="3:4">
      <c r="C1996" s="150"/>
    </row>
    <row r="1997" spans="3:4">
      <c r="C1997" s="150"/>
    </row>
    <row r="1998" spans="3:4">
      <c r="C1998" s="150"/>
    </row>
    <row r="1999" spans="3:4">
      <c r="C1999" s="150"/>
    </row>
    <row r="2000" spans="3:4">
      <c r="C2000" s="150"/>
    </row>
    <row r="2001" spans="3:3">
      <c r="C2001" s="150"/>
    </row>
    <row r="2002" spans="3:3">
      <c r="C2002" s="150"/>
    </row>
    <row r="2003" spans="3:3">
      <c r="C2003" s="150"/>
    </row>
    <row r="2004" spans="3:3">
      <c r="C2004" s="150"/>
    </row>
    <row r="2005" spans="3:3">
      <c r="C2005" s="150"/>
    </row>
    <row r="2006" spans="3:3">
      <c r="C2006" s="150"/>
    </row>
    <row r="2007" spans="3:3">
      <c r="C2007" s="150"/>
    </row>
    <row r="2008" spans="3:3">
      <c r="C2008" s="150"/>
    </row>
    <row r="2009" spans="3:3">
      <c r="C2009" s="150"/>
    </row>
    <row r="2010" spans="3:3">
      <c r="C2010" s="150"/>
    </row>
    <row r="2011" spans="3:3">
      <c r="C2011" s="150"/>
    </row>
    <row r="2012" spans="3:3">
      <c r="C2012" s="150"/>
    </row>
    <row r="2013" spans="3:3">
      <c r="C2013" s="150"/>
    </row>
    <row r="2014" spans="3:3">
      <c r="C2014" s="150"/>
    </row>
    <row r="2015" spans="3:3">
      <c r="C2015" s="150"/>
    </row>
    <row r="2016" spans="3:3">
      <c r="C2016" s="150"/>
    </row>
    <row r="2017" spans="3:3">
      <c r="C2017" s="150"/>
    </row>
    <row r="2018" spans="3:3">
      <c r="C2018" s="150"/>
    </row>
    <row r="2019" spans="3:3">
      <c r="C2019" s="150"/>
    </row>
    <row r="2020" spans="3:3">
      <c r="C2020" s="150"/>
    </row>
    <row r="2021" spans="3:3">
      <c r="C2021" s="150"/>
    </row>
    <row r="2022" spans="3:3">
      <c r="C2022" s="150"/>
    </row>
    <row r="2023" spans="3:3">
      <c r="C2023" s="150"/>
    </row>
    <row r="2024" spans="3:3">
      <c r="C2024" s="150"/>
    </row>
    <row r="2025" spans="3:3">
      <c r="C2025" s="150"/>
    </row>
    <row r="2026" spans="3:3">
      <c r="C2026" s="150"/>
    </row>
    <row r="2027" spans="3:3">
      <c r="C2027" s="150"/>
    </row>
    <row r="2028" spans="3:3">
      <c r="C2028" s="150"/>
    </row>
    <row r="2029" spans="3:3">
      <c r="C2029" s="150"/>
    </row>
    <row r="2030" spans="3:3">
      <c r="C2030" s="150"/>
    </row>
    <row r="2031" spans="3:3">
      <c r="C2031" s="150"/>
    </row>
    <row r="2032" spans="3:3">
      <c r="C2032" s="150"/>
    </row>
    <row r="2033" spans="3:3">
      <c r="C2033" s="150"/>
    </row>
    <row r="2034" spans="3:3">
      <c r="C2034" s="150"/>
    </row>
    <row r="2035" spans="3:3">
      <c r="C2035" s="150"/>
    </row>
    <row r="2036" spans="3:3">
      <c r="C2036" s="150"/>
    </row>
    <row r="2037" spans="3:3">
      <c r="C2037" s="150"/>
    </row>
    <row r="2038" spans="3:3">
      <c r="C2038" s="150"/>
    </row>
    <row r="2039" spans="3:3">
      <c r="C2039" s="150"/>
    </row>
    <row r="2040" spans="3:3">
      <c r="C2040" s="150"/>
    </row>
    <row r="2041" spans="3:3">
      <c r="C2041" s="150"/>
    </row>
    <row r="2042" spans="3:3">
      <c r="C2042" s="150"/>
    </row>
    <row r="2043" spans="3:3">
      <c r="C2043" s="150"/>
    </row>
    <row r="2044" spans="3:3">
      <c r="C2044" s="150"/>
    </row>
    <row r="2045" spans="3:3">
      <c r="C2045" s="150"/>
    </row>
    <row r="2046" spans="3:3">
      <c r="C2046" s="150"/>
    </row>
    <row r="2047" spans="3:3">
      <c r="C2047" s="150"/>
    </row>
    <row r="2048" spans="3:3">
      <c r="C2048" s="150"/>
    </row>
    <row r="2049" spans="3:3">
      <c r="C2049" s="150"/>
    </row>
    <row r="2050" spans="3:3">
      <c r="C2050" s="150"/>
    </row>
    <row r="2051" spans="3:3">
      <c r="C2051" s="150"/>
    </row>
    <row r="2052" spans="3:3">
      <c r="C2052" s="150"/>
    </row>
    <row r="2053" spans="3:3">
      <c r="C2053" s="150"/>
    </row>
    <row r="2054" spans="3:3">
      <c r="C2054" s="150"/>
    </row>
    <row r="2055" spans="3:3">
      <c r="C2055" s="150"/>
    </row>
    <row r="2056" spans="3:3">
      <c r="C2056" s="150"/>
    </row>
    <row r="2057" spans="3:3">
      <c r="C2057" s="150"/>
    </row>
    <row r="2058" spans="3:3">
      <c r="C2058" s="150"/>
    </row>
    <row r="2059" spans="3:3">
      <c r="C2059" s="150"/>
    </row>
    <row r="2060" spans="3:3">
      <c r="C2060" s="150"/>
    </row>
    <row r="2061" spans="3:3">
      <c r="C2061" s="150"/>
    </row>
    <row r="2062" spans="3:3">
      <c r="C2062" s="150"/>
    </row>
    <row r="2063" spans="3:3">
      <c r="C2063" s="150"/>
    </row>
    <row r="2064" spans="3:3">
      <c r="C2064" s="150"/>
    </row>
    <row r="2065" spans="3:3">
      <c r="C2065" s="150"/>
    </row>
    <row r="2066" spans="3:3">
      <c r="C2066" s="150"/>
    </row>
    <row r="2067" spans="3:3">
      <c r="C2067" s="150"/>
    </row>
    <row r="2068" spans="3:3">
      <c r="C2068" s="150"/>
    </row>
    <row r="2069" spans="3:3">
      <c r="C2069" s="150"/>
    </row>
    <row r="2070" spans="3:3">
      <c r="C2070" s="150"/>
    </row>
    <row r="2071" spans="3:3">
      <c r="C2071" s="150"/>
    </row>
    <row r="2072" spans="3:3">
      <c r="C2072" s="150"/>
    </row>
    <row r="2073" spans="3:3">
      <c r="C2073" s="150"/>
    </row>
    <row r="2074" spans="3:3">
      <c r="C2074" s="150"/>
    </row>
    <row r="2075" spans="3:3">
      <c r="C2075" s="150"/>
    </row>
    <row r="2076" spans="3:3">
      <c r="C2076" s="150"/>
    </row>
    <row r="2077" spans="3:3">
      <c r="C2077" s="150"/>
    </row>
    <row r="2078" spans="3:3">
      <c r="C2078" s="150"/>
    </row>
    <row r="2079" spans="3:3">
      <c r="C2079" s="150"/>
    </row>
    <row r="2080" spans="3:3">
      <c r="C2080" s="150"/>
    </row>
    <row r="2081" spans="3:3">
      <c r="C2081" s="150"/>
    </row>
    <row r="2082" spans="3:3">
      <c r="C2082" s="150"/>
    </row>
    <row r="2083" spans="3:3">
      <c r="C2083" s="150"/>
    </row>
    <row r="2084" spans="3:3">
      <c r="C2084" s="150"/>
    </row>
    <row r="2085" spans="3:3">
      <c r="C2085" s="150"/>
    </row>
    <row r="2086" spans="3:3">
      <c r="C2086" s="150"/>
    </row>
    <row r="2087" spans="3:3">
      <c r="C2087" s="150"/>
    </row>
    <row r="2088" spans="3:3">
      <c r="C2088" s="150"/>
    </row>
    <row r="2089" spans="3:3">
      <c r="C2089" s="150"/>
    </row>
    <row r="2090" spans="3:3">
      <c r="C2090" s="150"/>
    </row>
    <row r="2091" spans="3:3">
      <c r="C2091" s="150"/>
    </row>
    <row r="2092" spans="3:3">
      <c r="C2092" s="150"/>
    </row>
    <row r="2093" spans="3:3">
      <c r="C2093" s="150"/>
    </row>
    <row r="2094" spans="3:3">
      <c r="C2094" s="150"/>
    </row>
    <row r="2095" spans="3:3">
      <c r="C2095" s="150"/>
    </row>
    <row r="2096" spans="3:3">
      <c r="C2096" s="150"/>
    </row>
    <row r="2097" spans="3:3">
      <c r="C2097" s="150"/>
    </row>
    <row r="2098" spans="3:3">
      <c r="C2098" s="150"/>
    </row>
    <row r="2099" spans="3:3">
      <c r="C2099" s="150"/>
    </row>
    <row r="2100" spans="3:3">
      <c r="C2100" s="150"/>
    </row>
    <row r="2101" spans="3:3">
      <c r="C2101" s="150"/>
    </row>
    <row r="2102" spans="3:3">
      <c r="C2102" s="150"/>
    </row>
    <row r="2103" spans="3:3">
      <c r="C2103" s="150"/>
    </row>
    <row r="2104" spans="3:3">
      <c r="C2104" s="150"/>
    </row>
    <row r="2105" spans="3:3">
      <c r="C2105" s="150"/>
    </row>
    <row r="2106" spans="3:3">
      <c r="C2106" s="150"/>
    </row>
    <row r="2107" spans="3:3">
      <c r="C2107" s="150"/>
    </row>
    <row r="2108" spans="3:3">
      <c r="C2108" s="150"/>
    </row>
    <row r="2109" spans="3:3">
      <c r="C2109" s="150"/>
    </row>
    <row r="2110" spans="3:3">
      <c r="C2110" s="150"/>
    </row>
    <row r="2111" spans="3:3">
      <c r="C2111" s="150"/>
    </row>
    <row r="2112" spans="3:3">
      <c r="C2112" s="150"/>
    </row>
    <row r="2113" spans="3:3">
      <c r="C2113" s="150"/>
    </row>
    <row r="2114" spans="3:3">
      <c r="C2114" s="150"/>
    </row>
    <row r="2115" spans="3:3">
      <c r="C2115" s="150"/>
    </row>
    <row r="2116" spans="3:3">
      <c r="C2116" s="150"/>
    </row>
    <row r="2117" spans="3:3">
      <c r="C2117" s="150"/>
    </row>
    <row r="2118" spans="3:3">
      <c r="C2118" s="150"/>
    </row>
    <row r="2119" spans="3:3">
      <c r="C2119" s="150"/>
    </row>
    <row r="2120" spans="3:3">
      <c r="C2120" s="150"/>
    </row>
    <row r="2121" spans="3:3">
      <c r="C2121" s="150"/>
    </row>
    <row r="2122" spans="3:3">
      <c r="C2122" s="150"/>
    </row>
    <row r="2123" spans="3:3">
      <c r="C2123" s="150"/>
    </row>
    <row r="2124" spans="3:3">
      <c r="C2124" s="150"/>
    </row>
    <row r="2125" spans="3:3">
      <c r="C2125" s="150"/>
    </row>
    <row r="2126" spans="3:3">
      <c r="C2126" s="150"/>
    </row>
    <row r="2127" spans="3:3">
      <c r="C2127" s="150"/>
    </row>
    <row r="2128" spans="3:3">
      <c r="C2128" s="150"/>
    </row>
    <row r="2129" spans="3:3">
      <c r="C2129" s="150"/>
    </row>
    <row r="2130" spans="3:3">
      <c r="C2130" s="150"/>
    </row>
    <row r="2131" spans="3:3">
      <c r="C2131" s="150"/>
    </row>
    <row r="2132" spans="3:3">
      <c r="C2132" s="150"/>
    </row>
    <row r="2133" spans="3:3">
      <c r="C2133" s="150"/>
    </row>
    <row r="2134" spans="3:3">
      <c r="C2134" s="150"/>
    </row>
    <row r="2135" spans="3:3">
      <c r="C2135" s="150"/>
    </row>
    <row r="2136" spans="3:3">
      <c r="C2136" s="150"/>
    </row>
    <row r="2137" spans="3:3">
      <c r="C2137" s="150"/>
    </row>
    <row r="2138" spans="3:3">
      <c r="C2138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D2196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3" t="s">
        <v>182</v>
      </c>
    </row>
    <row r="2" spans="1:4" ht="15.75">
      <c r="A2" s="143" t="s">
        <v>246</v>
      </c>
    </row>
    <row r="3" spans="1:4" ht="25.5" customHeight="1"/>
    <row r="4" spans="1:4" s="119" customFormat="1" ht="15" customHeight="1">
      <c r="A4" s="144"/>
      <c r="B4" s="144" t="s">
        <v>70</v>
      </c>
      <c r="C4" s="144" t="s">
        <v>183</v>
      </c>
      <c r="D4" s="145" t="s">
        <v>184</v>
      </c>
    </row>
    <row r="5" spans="1:4" ht="3.75" customHeight="1"/>
    <row r="6" spans="1:4">
      <c r="A6" s="146" t="s">
        <v>8</v>
      </c>
      <c r="B6" s="146"/>
      <c r="C6" s="147"/>
      <c r="D6" s="148"/>
    </row>
    <row r="7" spans="1:4">
      <c r="B7" s="149" t="s">
        <v>4</v>
      </c>
      <c r="C7" s="150"/>
      <c r="D7" s="151"/>
    </row>
    <row r="8" spans="1:4" ht="38.25">
      <c r="B8" s="152">
        <v>111151121</v>
      </c>
      <c r="C8" s="150" t="s">
        <v>248</v>
      </c>
      <c r="D8" s="151">
        <v>0.25</v>
      </c>
    </row>
    <row r="9" spans="1:4" ht="38.25">
      <c r="B9" s="152">
        <v>111151131</v>
      </c>
      <c r="C9" s="150" t="s">
        <v>249</v>
      </c>
      <c r="D9" s="151">
        <v>1.9</v>
      </c>
    </row>
    <row r="10" spans="1:4" ht="38.25">
      <c r="B10" s="152">
        <v>185811111</v>
      </c>
      <c r="C10" s="150" t="s">
        <v>189</v>
      </c>
      <c r="D10" s="151">
        <v>1</v>
      </c>
    </row>
    <row r="11" spans="1:4" ht="25.5">
      <c r="B11" s="152">
        <v>185811211</v>
      </c>
      <c r="C11" s="150" t="s">
        <v>231</v>
      </c>
      <c r="D11" s="151">
        <v>1</v>
      </c>
    </row>
    <row r="12" spans="1:4" ht="25.5">
      <c r="B12" s="152">
        <v>999990001</v>
      </c>
      <c r="C12" s="150" t="s">
        <v>247</v>
      </c>
      <c r="D12" s="151">
        <v>72</v>
      </c>
    </row>
    <row r="13" spans="1:4">
      <c r="B13" s="149" t="s">
        <v>187</v>
      </c>
      <c r="C13" s="150"/>
      <c r="D13" s="151"/>
    </row>
    <row r="14" spans="1:4" ht="38.25">
      <c r="B14" s="153">
        <v>111151122</v>
      </c>
      <c r="C14" s="150" t="s">
        <v>250</v>
      </c>
      <c r="D14" s="151">
        <v>0.25</v>
      </c>
    </row>
    <row r="15" spans="1:4" ht="38.25">
      <c r="B15" s="152">
        <v>111151132</v>
      </c>
      <c r="C15" s="150" t="s">
        <v>252</v>
      </c>
      <c r="D15" s="151">
        <v>1.9</v>
      </c>
    </row>
    <row r="16" spans="1:4" ht="38.25">
      <c r="B16" s="152">
        <v>185811121</v>
      </c>
      <c r="C16" s="150" t="s">
        <v>190</v>
      </c>
      <c r="D16" s="151">
        <v>1</v>
      </c>
    </row>
    <row r="17" spans="1:4" ht="25.5">
      <c r="B17" s="152">
        <v>185811212</v>
      </c>
      <c r="C17" s="150" t="s">
        <v>232</v>
      </c>
      <c r="D17" s="151">
        <v>1</v>
      </c>
    </row>
    <row r="18" spans="1:4" ht="25.5">
      <c r="B18" s="152">
        <v>999990001</v>
      </c>
      <c r="C18" s="150" t="s">
        <v>247</v>
      </c>
      <c r="D18" s="151">
        <v>72</v>
      </c>
    </row>
    <row r="19" spans="1:4">
      <c r="B19" s="149" t="s">
        <v>188</v>
      </c>
      <c r="C19" s="150"/>
      <c r="D19" s="151"/>
    </row>
    <row r="20" spans="1:4" ht="38.25">
      <c r="B20" s="153">
        <v>111151123</v>
      </c>
      <c r="C20" s="150" t="s">
        <v>251</v>
      </c>
      <c r="D20" s="151">
        <v>0.25</v>
      </c>
    </row>
    <row r="21" spans="1:4" ht="38.25">
      <c r="B21" s="152">
        <v>111151133</v>
      </c>
      <c r="C21" s="150" t="s">
        <v>253</v>
      </c>
      <c r="D21" s="151">
        <v>1.9</v>
      </c>
    </row>
    <row r="22" spans="1:4" ht="38.25">
      <c r="B22" s="152">
        <v>185811131</v>
      </c>
      <c r="C22" s="150" t="s">
        <v>191</v>
      </c>
      <c r="D22" s="151">
        <v>1</v>
      </c>
    </row>
    <row r="23" spans="1:4" ht="25.5">
      <c r="B23" s="152">
        <v>185811213</v>
      </c>
      <c r="C23" s="150" t="s">
        <v>233</v>
      </c>
      <c r="D23" s="151">
        <v>1</v>
      </c>
    </row>
    <row r="24" spans="1:4" ht="25.5">
      <c r="B24" s="152">
        <v>999990001</v>
      </c>
      <c r="C24" s="150" t="s">
        <v>247</v>
      </c>
      <c r="D24" s="151">
        <v>72</v>
      </c>
    </row>
    <row r="25" spans="1:4">
      <c r="A25" s="146" t="s">
        <v>205</v>
      </c>
      <c r="B25" s="146"/>
      <c r="C25" s="147"/>
      <c r="D25" s="148"/>
    </row>
    <row r="26" spans="1:4">
      <c r="B26" s="149" t="s">
        <v>4</v>
      </c>
      <c r="C26" s="150"/>
      <c r="D26" s="151"/>
    </row>
    <row r="27" spans="1:4" ht="38.25">
      <c r="B27" s="152">
        <v>111151121</v>
      </c>
      <c r="C27" s="150" t="s">
        <v>248</v>
      </c>
      <c r="D27" s="151">
        <v>0.25</v>
      </c>
    </row>
    <row r="28" spans="1:4" ht="38.25">
      <c r="B28" s="152">
        <v>111151131</v>
      </c>
      <c r="C28" s="150" t="s">
        <v>249</v>
      </c>
      <c r="D28" s="151">
        <v>1.9</v>
      </c>
    </row>
    <row r="29" spans="1:4" ht="38.25">
      <c r="B29" s="152">
        <v>184806171</v>
      </c>
      <c r="C29" s="150" t="s">
        <v>207</v>
      </c>
      <c r="D29" s="151">
        <v>0.1</v>
      </c>
    </row>
    <row r="30" spans="1:4" ht="38.25">
      <c r="B30" s="152">
        <v>184806151</v>
      </c>
      <c r="C30" s="150" t="s">
        <v>208</v>
      </c>
      <c r="D30" s="151">
        <v>0.1</v>
      </c>
    </row>
    <row r="31" spans="1:4" ht="38.25">
      <c r="B31" s="152">
        <v>185811152</v>
      </c>
      <c r="C31" s="150" t="s">
        <v>206</v>
      </c>
      <c r="D31" s="151">
        <v>1</v>
      </c>
    </row>
    <row r="32" spans="1:4" ht="25.5">
      <c r="B32" s="152">
        <v>185811211</v>
      </c>
      <c r="C32" s="150" t="s">
        <v>231</v>
      </c>
      <c r="D32" s="151">
        <v>1</v>
      </c>
    </row>
    <row r="33" spans="2:4" ht="25.5">
      <c r="B33" s="152">
        <v>999990001</v>
      </c>
      <c r="C33" s="150" t="s">
        <v>247</v>
      </c>
      <c r="D33" s="151">
        <v>72</v>
      </c>
    </row>
    <row r="34" spans="2:4">
      <c r="B34" s="149" t="s">
        <v>187</v>
      </c>
      <c r="C34" s="150"/>
      <c r="D34" s="151"/>
    </row>
    <row r="35" spans="2:4" ht="38.25">
      <c r="B35" s="153">
        <v>111151122</v>
      </c>
      <c r="C35" s="150" t="s">
        <v>250</v>
      </c>
      <c r="D35" s="151">
        <v>0.25</v>
      </c>
    </row>
    <row r="36" spans="2:4" ht="38.25">
      <c r="B36" s="152">
        <v>111151132</v>
      </c>
      <c r="C36" s="150" t="s">
        <v>252</v>
      </c>
      <c r="D36" s="151">
        <v>1.9</v>
      </c>
    </row>
    <row r="37" spans="2:4" ht="38.25">
      <c r="B37" s="152">
        <v>184806171</v>
      </c>
      <c r="C37" s="150" t="s">
        <v>207</v>
      </c>
      <c r="D37" s="151">
        <v>0.1</v>
      </c>
    </row>
    <row r="38" spans="2:4" ht="38.25">
      <c r="B38" s="152">
        <v>184806151</v>
      </c>
      <c r="C38" s="150" t="s">
        <v>208</v>
      </c>
      <c r="D38" s="151">
        <v>0.1</v>
      </c>
    </row>
    <row r="39" spans="2:4" ht="38.25">
      <c r="B39" s="152">
        <v>185811162</v>
      </c>
      <c r="C39" s="150" t="s">
        <v>209</v>
      </c>
      <c r="D39" s="151">
        <v>1</v>
      </c>
    </row>
    <row r="40" spans="2:4" ht="25.5">
      <c r="B40" s="152">
        <v>185811212</v>
      </c>
      <c r="C40" s="150" t="s">
        <v>232</v>
      </c>
      <c r="D40" s="151">
        <v>1</v>
      </c>
    </row>
    <row r="41" spans="2:4" ht="25.5">
      <c r="B41" s="152">
        <v>999990001</v>
      </c>
      <c r="C41" s="150" t="s">
        <v>247</v>
      </c>
      <c r="D41" s="151">
        <v>72</v>
      </c>
    </row>
    <row r="42" spans="2:4">
      <c r="B42" s="149" t="s">
        <v>188</v>
      </c>
      <c r="C42" s="150"/>
      <c r="D42" s="151"/>
    </row>
    <row r="43" spans="2:4" ht="38.25">
      <c r="B43" s="153">
        <v>111151123</v>
      </c>
      <c r="C43" s="150" t="s">
        <v>251</v>
      </c>
      <c r="D43" s="151">
        <v>0.25</v>
      </c>
    </row>
    <row r="44" spans="2:4" ht="38.25">
      <c r="B44" s="152">
        <v>111151133</v>
      </c>
      <c r="C44" s="150" t="s">
        <v>253</v>
      </c>
      <c r="D44" s="151">
        <v>1.9</v>
      </c>
    </row>
    <row r="45" spans="2:4" ht="38.25">
      <c r="B45" s="152">
        <v>184806171</v>
      </c>
      <c r="C45" s="150" t="s">
        <v>207</v>
      </c>
      <c r="D45" s="151">
        <v>0.1</v>
      </c>
    </row>
    <row r="46" spans="2:4" ht="38.25">
      <c r="B46" s="152">
        <v>184806151</v>
      </c>
      <c r="C46" s="150" t="s">
        <v>208</v>
      </c>
      <c r="D46" s="151">
        <v>0.1</v>
      </c>
    </row>
    <row r="47" spans="2:4" ht="38.25">
      <c r="B47" s="152">
        <v>185811172</v>
      </c>
      <c r="C47" s="150" t="s">
        <v>210</v>
      </c>
      <c r="D47" s="151">
        <v>1</v>
      </c>
    </row>
    <row r="48" spans="2:4" ht="25.5">
      <c r="B48" s="152">
        <v>185811213</v>
      </c>
      <c r="C48" s="150" t="s">
        <v>233</v>
      </c>
      <c r="D48" s="151">
        <v>1</v>
      </c>
    </row>
    <row r="49" spans="1:4" ht="25.5">
      <c r="B49" s="152">
        <v>999990001</v>
      </c>
      <c r="C49" s="150" t="s">
        <v>247</v>
      </c>
      <c r="D49" s="151">
        <v>72</v>
      </c>
    </row>
    <row r="50" spans="1:4">
      <c r="A50" s="146" t="s">
        <v>10</v>
      </c>
      <c r="B50" s="146"/>
      <c r="C50" s="147"/>
      <c r="D50" s="148"/>
    </row>
    <row r="51" spans="1:4">
      <c r="B51" s="149" t="s">
        <v>4</v>
      </c>
      <c r="C51" s="150"/>
      <c r="D51" s="151"/>
    </row>
    <row r="52" spans="1:4" ht="38.25">
      <c r="B52" s="152">
        <v>111151121</v>
      </c>
      <c r="C52" s="150" t="s">
        <v>248</v>
      </c>
      <c r="D52" s="151">
        <v>0.25</v>
      </c>
    </row>
    <row r="53" spans="1:4" ht="38.25">
      <c r="B53" s="152">
        <v>111151131</v>
      </c>
      <c r="C53" s="150" t="s">
        <v>249</v>
      </c>
      <c r="D53" s="151">
        <v>1.9</v>
      </c>
    </row>
    <row r="54" spans="1:4" ht="38.25">
      <c r="B54" s="152">
        <v>185811111</v>
      </c>
      <c r="C54" s="150" t="s">
        <v>189</v>
      </c>
      <c r="D54" s="151">
        <v>1</v>
      </c>
    </row>
    <row r="55" spans="1:4" ht="25.5">
      <c r="B55" s="152">
        <v>185811211</v>
      </c>
      <c r="C55" s="150" t="s">
        <v>231</v>
      </c>
      <c r="D55" s="151">
        <v>1</v>
      </c>
    </row>
    <row r="56" spans="1:4" ht="25.5">
      <c r="B56" s="152">
        <v>999990001</v>
      </c>
      <c r="C56" s="150" t="s">
        <v>247</v>
      </c>
      <c r="D56" s="151">
        <v>72</v>
      </c>
    </row>
    <row r="57" spans="1:4">
      <c r="B57" s="149" t="s">
        <v>187</v>
      </c>
      <c r="C57" s="150"/>
      <c r="D57" s="151"/>
    </row>
    <row r="58" spans="1:4" ht="38.25">
      <c r="B58" s="153">
        <v>111151122</v>
      </c>
      <c r="C58" s="150" t="s">
        <v>250</v>
      </c>
      <c r="D58" s="151">
        <v>0.25</v>
      </c>
    </row>
    <row r="59" spans="1:4" ht="38.25">
      <c r="B59" s="152">
        <v>111151132</v>
      </c>
      <c r="C59" s="150" t="s">
        <v>252</v>
      </c>
      <c r="D59" s="151">
        <v>1.9</v>
      </c>
    </row>
    <row r="60" spans="1:4" ht="38.25">
      <c r="B60" s="152">
        <v>185811121</v>
      </c>
      <c r="C60" s="150" t="s">
        <v>190</v>
      </c>
      <c r="D60" s="151">
        <v>1</v>
      </c>
    </row>
    <row r="61" spans="1:4" ht="25.5">
      <c r="B61" s="152">
        <v>185811212</v>
      </c>
      <c r="C61" s="150" t="s">
        <v>232</v>
      </c>
      <c r="D61" s="151">
        <v>1</v>
      </c>
    </row>
    <row r="62" spans="1:4" ht="25.5">
      <c r="B62" s="152">
        <v>999990001</v>
      </c>
      <c r="C62" s="150" t="s">
        <v>247</v>
      </c>
      <c r="D62" s="151">
        <v>72</v>
      </c>
    </row>
    <row r="63" spans="1:4">
      <c r="B63" s="149" t="s">
        <v>188</v>
      </c>
      <c r="C63" s="150"/>
      <c r="D63" s="151"/>
    </row>
    <row r="64" spans="1:4" ht="38.25">
      <c r="B64" s="153">
        <v>111151123</v>
      </c>
      <c r="C64" s="150" t="s">
        <v>251</v>
      </c>
      <c r="D64" s="151">
        <v>0.25</v>
      </c>
    </row>
    <row r="65" spans="1:4" ht="38.25">
      <c r="B65" s="152">
        <v>111151133</v>
      </c>
      <c r="C65" s="150" t="s">
        <v>253</v>
      </c>
      <c r="D65" s="151">
        <v>1.9</v>
      </c>
    </row>
    <row r="66" spans="1:4" ht="38.25">
      <c r="B66" s="152">
        <v>185811131</v>
      </c>
      <c r="C66" s="150" t="s">
        <v>191</v>
      </c>
      <c r="D66" s="151">
        <v>1</v>
      </c>
    </row>
    <row r="67" spans="1:4" ht="25.5">
      <c r="B67" s="152">
        <v>185811213</v>
      </c>
      <c r="C67" s="150" t="s">
        <v>233</v>
      </c>
      <c r="D67" s="151">
        <v>1</v>
      </c>
    </row>
    <row r="68" spans="1:4" ht="25.5">
      <c r="B68" s="152">
        <v>999990001</v>
      </c>
      <c r="C68" s="150" t="s">
        <v>247</v>
      </c>
      <c r="D68" s="151">
        <v>72</v>
      </c>
    </row>
    <row r="69" spans="1:4">
      <c r="A69" s="146" t="s">
        <v>13</v>
      </c>
      <c r="B69" s="146"/>
      <c r="C69" s="147"/>
      <c r="D69" s="148"/>
    </row>
    <row r="70" spans="1:4">
      <c r="B70" s="149" t="s">
        <v>4</v>
      </c>
      <c r="C70" s="150"/>
      <c r="D70" s="151"/>
    </row>
    <row r="71" spans="1:4" ht="38.25">
      <c r="B71" s="152">
        <v>111151121</v>
      </c>
      <c r="C71" s="150" t="s">
        <v>248</v>
      </c>
      <c r="D71" s="151">
        <v>0.25</v>
      </c>
    </row>
    <row r="72" spans="1:4" ht="38.25">
      <c r="B72" s="152">
        <v>111151131</v>
      </c>
      <c r="C72" s="150" t="s">
        <v>249</v>
      </c>
      <c r="D72" s="151">
        <v>1.9</v>
      </c>
    </row>
    <row r="73" spans="1:4" ht="38.25">
      <c r="B73" s="152">
        <v>185811111</v>
      </c>
      <c r="C73" s="150" t="s">
        <v>189</v>
      </c>
      <c r="D73" s="151">
        <v>1</v>
      </c>
    </row>
    <row r="74" spans="1:4" ht="25.5">
      <c r="B74" s="152">
        <v>185811211</v>
      </c>
      <c r="C74" s="150" t="s">
        <v>231</v>
      </c>
      <c r="D74" s="151">
        <v>1</v>
      </c>
    </row>
    <row r="75" spans="1:4" ht="25.5">
      <c r="B75" s="152">
        <v>999990001</v>
      </c>
      <c r="C75" s="150" t="s">
        <v>247</v>
      </c>
      <c r="D75" s="151">
        <v>72</v>
      </c>
    </row>
    <row r="76" spans="1:4">
      <c r="B76" s="149" t="s">
        <v>187</v>
      </c>
      <c r="C76" s="150"/>
      <c r="D76" s="151"/>
    </row>
    <row r="77" spans="1:4" ht="38.25">
      <c r="B77" s="153">
        <v>111151122</v>
      </c>
      <c r="C77" s="150" t="s">
        <v>250</v>
      </c>
      <c r="D77" s="151">
        <v>0.25</v>
      </c>
    </row>
    <row r="78" spans="1:4" ht="38.25">
      <c r="B78" s="152">
        <v>111151132</v>
      </c>
      <c r="C78" s="150" t="s">
        <v>252</v>
      </c>
      <c r="D78" s="151">
        <v>1.9</v>
      </c>
    </row>
    <row r="79" spans="1:4" ht="38.25">
      <c r="B79" s="152">
        <v>185811121</v>
      </c>
      <c r="C79" s="150" t="s">
        <v>190</v>
      </c>
      <c r="D79" s="151">
        <v>1</v>
      </c>
    </row>
    <row r="80" spans="1:4" ht="25.5">
      <c r="B80" s="152">
        <v>185811212</v>
      </c>
      <c r="C80" s="150" t="s">
        <v>232</v>
      </c>
      <c r="D80" s="151">
        <v>1</v>
      </c>
    </row>
    <row r="81" spans="2:4" ht="25.5">
      <c r="B81" s="152">
        <v>999990001</v>
      </c>
      <c r="C81" s="150" t="s">
        <v>247</v>
      </c>
      <c r="D81" s="151">
        <v>72</v>
      </c>
    </row>
    <row r="82" spans="2:4">
      <c r="B82" s="149" t="s">
        <v>188</v>
      </c>
      <c r="C82" s="150"/>
      <c r="D82" s="151"/>
    </row>
    <row r="83" spans="2:4" ht="38.25">
      <c r="B83" s="153">
        <v>111151123</v>
      </c>
      <c r="C83" s="150" t="s">
        <v>251</v>
      </c>
      <c r="D83" s="151">
        <v>0.25</v>
      </c>
    </row>
    <row r="84" spans="2:4" ht="38.25">
      <c r="B84" s="152">
        <v>111151133</v>
      </c>
      <c r="C84" s="150" t="s">
        <v>253</v>
      </c>
      <c r="D84" s="151">
        <v>1.9</v>
      </c>
    </row>
    <row r="85" spans="2:4" ht="38.25">
      <c r="B85" s="152">
        <v>185811131</v>
      </c>
      <c r="C85" s="150" t="s">
        <v>191</v>
      </c>
      <c r="D85" s="151">
        <v>1</v>
      </c>
    </row>
    <row r="86" spans="2:4" ht="25.5">
      <c r="B86" s="152">
        <v>185811213</v>
      </c>
      <c r="C86" s="150" t="s">
        <v>233</v>
      </c>
      <c r="D86" s="151">
        <v>1</v>
      </c>
    </row>
    <row r="87" spans="2:4" ht="25.5">
      <c r="B87" s="152">
        <v>999990001</v>
      </c>
      <c r="C87" s="150" t="s">
        <v>247</v>
      </c>
      <c r="D87" s="151">
        <v>72</v>
      </c>
    </row>
    <row r="88" spans="2:4">
      <c r="C88" s="150"/>
      <c r="D88" s="151"/>
    </row>
    <row r="89" spans="2:4">
      <c r="C89" s="150"/>
      <c r="D89" s="151"/>
    </row>
    <row r="90" spans="2:4">
      <c r="C90" s="150"/>
      <c r="D90" s="151"/>
    </row>
    <row r="91" spans="2:4">
      <c r="C91" s="150"/>
      <c r="D91" s="151"/>
    </row>
    <row r="92" spans="2:4">
      <c r="C92" s="150"/>
      <c r="D92" s="151"/>
    </row>
    <row r="93" spans="2:4">
      <c r="C93" s="150"/>
      <c r="D93" s="151"/>
    </row>
    <row r="94" spans="2:4">
      <c r="C94" s="150"/>
      <c r="D94" s="151"/>
    </row>
    <row r="95" spans="2:4">
      <c r="C95" s="150"/>
      <c r="D95" s="151"/>
    </row>
    <row r="96" spans="2:4">
      <c r="C96" s="150"/>
      <c r="D96" s="151"/>
    </row>
    <row r="97" spans="3:4">
      <c r="C97" s="150"/>
      <c r="D97" s="151"/>
    </row>
    <row r="98" spans="3:4">
      <c r="C98" s="150"/>
      <c r="D98" s="151"/>
    </row>
    <row r="99" spans="3:4">
      <c r="C99" s="150"/>
      <c r="D99" s="151"/>
    </row>
    <row r="100" spans="3:4">
      <c r="C100" s="150"/>
      <c r="D100" s="151"/>
    </row>
    <row r="101" spans="3:4">
      <c r="C101" s="150"/>
      <c r="D101" s="151"/>
    </row>
    <row r="102" spans="3:4">
      <c r="C102" s="150"/>
      <c r="D102" s="151"/>
    </row>
    <row r="103" spans="3:4">
      <c r="C103" s="150"/>
      <c r="D103" s="151"/>
    </row>
    <row r="104" spans="3:4">
      <c r="C104" s="150"/>
      <c r="D104" s="151"/>
    </row>
    <row r="105" spans="3:4">
      <c r="C105" s="150"/>
      <c r="D105" s="151"/>
    </row>
    <row r="106" spans="3:4">
      <c r="C106" s="150"/>
      <c r="D106" s="151"/>
    </row>
    <row r="107" spans="3:4">
      <c r="C107" s="150"/>
      <c r="D107" s="151"/>
    </row>
    <row r="108" spans="3:4">
      <c r="C108" s="150"/>
      <c r="D108" s="151"/>
    </row>
    <row r="109" spans="3:4">
      <c r="C109" s="150"/>
      <c r="D109" s="151"/>
    </row>
    <row r="110" spans="3:4">
      <c r="C110" s="150"/>
      <c r="D110" s="151"/>
    </row>
    <row r="111" spans="3:4">
      <c r="C111" s="150"/>
      <c r="D111" s="151"/>
    </row>
    <row r="112" spans="3:4">
      <c r="C112" s="150"/>
      <c r="D112" s="151"/>
    </row>
    <row r="113" spans="3:4">
      <c r="C113" s="150"/>
      <c r="D113" s="151"/>
    </row>
    <row r="114" spans="3:4">
      <c r="C114" s="150"/>
      <c r="D114" s="151"/>
    </row>
    <row r="115" spans="3:4">
      <c r="C115" s="150"/>
      <c r="D115" s="151"/>
    </row>
    <row r="116" spans="3:4">
      <c r="C116" s="150"/>
      <c r="D116" s="151"/>
    </row>
    <row r="117" spans="3:4">
      <c r="C117" s="150"/>
      <c r="D117" s="151"/>
    </row>
    <row r="118" spans="3:4">
      <c r="C118" s="150"/>
      <c r="D118" s="151"/>
    </row>
    <row r="119" spans="3:4">
      <c r="C119" s="150"/>
      <c r="D119" s="151"/>
    </row>
    <row r="120" spans="3:4">
      <c r="C120" s="150"/>
      <c r="D120" s="151"/>
    </row>
    <row r="121" spans="3:4">
      <c r="C121" s="150"/>
      <c r="D121" s="151"/>
    </row>
    <row r="122" spans="3:4">
      <c r="C122" s="150"/>
      <c r="D122" s="151"/>
    </row>
    <row r="123" spans="3:4">
      <c r="C123" s="150"/>
      <c r="D123" s="151"/>
    </row>
    <row r="124" spans="3:4">
      <c r="C124" s="150"/>
      <c r="D124" s="151"/>
    </row>
    <row r="125" spans="3:4">
      <c r="C125" s="150"/>
      <c r="D125" s="151"/>
    </row>
    <row r="126" spans="3:4">
      <c r="C126" s="150"/>
      <c r="D126" s="151"/>
    </row>
    <row r="127" spans="3:4">
      <c r="C127" s="150"/>
      <c r="D127" s="151"/>
    </row>
    <row r="128" spans="3:4">
      <c r="C128" s="150"/>
      <c r="D128" s="151"/>
    </row>
    <row r="129" spans="3:4">
      <c r="C129" s="150"/>
      <c r="D129" s="151"/>
    </row>
    <row r="130" spans="3:4">
      <c r="C130" s="150"/>
      <c r="D130" s="151"/>
    </row>
    <row r="131" spans="3:4">
      <c r="C131" s="150"/>
      <c r="D131" s="151"/>
    </row>
    <row r="132" spans="3:4">
      <c r="C132" s="150"/>
      <c r="D132" s="151"/>
    </row>
    <row r="133" spans="3:4">
      <c r="C133" s="150"/>
      <c r="D133" s="151"/>
    </row>
    <row r="134" spans="3:4">
      <c r="C134" s="150"/>
      <c r="D134" s="151"/>
    </row>
    <row r="135" spans="3:4">
      <c r="C135" s="150"/>
      <c r="D135" s="151"/>
    </row>
    <row r="136" spans="3:4">
      <c r="C136" s="150"/>
      <c r="D136" s="151"/>
    </row>
    <row r="137" spans="3:4">
      <c r="C137" s="150"/>
      <c r="D137" s="151"/>
    </row>
    <row r="138" spans="3:4">
      <c r="C138" s="150"/>
      <c r="D138" s="151"/>
    </row>
    <row r="139" spans="3:4">
      <c r="C139" s="150"/>
      <c r="D139" s="151"/>
    </row>
    <row r="140" spans="3:4">
      <c r="C140" s="150"/>
      <c r="D140" s="151"/>
    </row>
    <row r="141" spans="3:4">
      <c r="C141" s="150"/>
      <c r="D141" s="151"/>
    </row>
    <row r="142" spans="3:4">
      <c r="C142" s="150"/>
      <c r="D142" s="151"/>
    </row>
    <row r="143" spans="3:4">
      <c r="C143" s="150"/>
      <c r="D143" s="151"/>
    </row>
    <row r="144" spans="3:4">
      <c r="C144" s="150"/>
      <c r="D144" s="151"/>
    </row>
    <row r="145" spans="3:4">
      <c r="C145" s="150"/>
      <c r="D145" s="151"/>
    </row>
    <row r="146" spans="3:4">
      <c r="C146" s="150"/>
      <c r="D146" s="151"/>
    </row>
    <row r="147" spans="3:4">
      <c r="C147" s="150"/>
      <c r="D147" s="151"/>
    </row>
    <row r="148" spans="3:4">
      <c r="C148" s="150"/>
      <c r="D148" s="151"/>
    </row>
    <row r="149" spans="3:4">
      <c r="C149" s="150"/>
      <c r="D149" s="151"/>
    </row>
    <row r="150" spans="3:4">
      <c r="C150" s="150"/>
      <c r="D150" s="151"/>
    </row>
    <row r="151" spans="3:4">
      <c r="C151" s="150"/>
      <c r="D151" s="151"/>
    </row>
    <row r="152" spans="3:4">
      <c r="C152" s="150"/>
      <c r="D152" s="151"/>
    </row>
    <row r="153" spans="3:4">
      <c r="C153" s="150"/>
      <c r="D153" s="151"/>
    </row>
    <row r="154" spans="3:4">
      <c r="C154" s="150"/>
      <c r="D154" s="151"/>
    </row>
    <row r="155" spans="3:4">
      <c r="C155" s="150"/>
      <c r="D155" s="151"/>
    </row>
    <row r="156" spans="3:4">
      <c r="C156" s="150"/>
      <c r="D156" s="151"/>
    </row>
    <row r="157" spans="3:4">
      <c r="C157" s="150"/>
      <c r="D157" s="151"/>
    </row>
    <row r="158" spans="3:4">
      <c r="C158" s="150"/>
      <c r="D158" s="151"/>
    </row>
    <row r="159" spans="3:4">
      <c r="C159" s="150"/>
      <c r="D159" s="151"/>
    </row>
    <row r="160" spans="3:4">
      <c r="C160" s="150"/>
      <c r="D160" s="151"/>
    </row>
    <row r="161" spans="3:4">
      <c r="C161" s="150"/>
      <c r="D161" s="151"/>
    </row>
    <row r="162" spans="3:4">
      <c r="C162" s="150"/>
      <c r="D162" s="151"/>
    </row>
    <row r="163" spans="3:4">
      <c r="C163" s="150"/>
      <c r="D163" s="151"/>
    </row>
    <row r="164" spans="3:4">
      <c r="C164" s="150"/>
      <c r="D164" s="151"/>
    </row>
    <row r="165" spans="3:4">
      <c r="C165" s="150"/>
      <c r="D165" s="151"/>
    </row>
    <row r="166" spans="3:4">
      <c r="C166" s="150"/>
      <c r="D166" s="151"/>
    </row>
    <row r="167" spans="3:4">
      <c r="C167" s="150"/>
      <c r="D167" s="151"/>
    </row>
    <row r="168" spans="3:4">
      <c r="C168" s="150"/>
      <c r="D168" s="151"/>
    </row>
    <row r="169" spans="3:4">
      <c r="C169" s="150"/>
      <c r="D169" s="151"/>
    </row>
    <row r="170" spans="3:4">
      <c r="C170" s="150"/>
      <c r="D170" s="151"/>
    </row>
    <row r="171" spans="3:4">
      <c r="C171" s="150"/>
      <c r="D171" s="151"/>
    </row>
    <row r="172" spans="3:4">
      <c r="C172" s="150"/>
      <c r="D172" s="151"/>
    </row>
    <row r="173" spans="3:4">
      <c r="C173" s="150"/>
      <c r="D173" s="151"/>
    </row>
    <row r="174" spans="3:4">
      <c r="C174" s="150"/>
      <c r="D174" s="151"/>
    </row>
    <row r="175" spans="3:4">
      <c r="C175" s="150"/>
      <c r="D175" s="151"/>
    </row>
    <row r="176" spans="3:4">
      <c r="C176" s="150"/>
      <c r="D176" s="151"/>
    </row>
    <row r="177" spans="3:4">
      <c r="C177" s="150"/>
      <c r="D177" s="151"/>
    </row>
    <row r="178" spans="3:4">
      <c r="C178" s="150"/>
      <c r="D178" s="151"/>
    </row>
    <row r="179" spans="3:4">
      <c r="C179" s="150"/>
      <c r="D179" s="151"/>
    </row>
    <row r="180" spans="3:4">
      <c r="C180" s="150"/>
      <c r="D180" s="151"/>
    </row>
    <row r="181" spans="3:4">
      <c r="C181" s="150"/>
      <c r="D181" s="151"/>
    </row>
    <row r="182" spans="3:4">
      <c r="C182" s="150"/>
      <c r="D182" s="151"/>
    </row>
    <row r="183" spans="3:4">
      <c r="C183" s="150"/>
      <c r="D183" s="151"/>
    </row>
    <row r="184" spans="3:4">
      <c r="C184" s="150"/>
      <c r="D184" s="151"/>
    </row>
    <row r="185" spans="3:4">
      <c r="C185" s="150"/>
      <c r="D185" s="151"/>
    </row>
    <row r="186" spans="3:4">
      <c r="C186" s="150"/>
      <c r="D186" s="151"/>
    </row>
    <row r="187" spans="3:4">
      <c r="C187" s="150"/>
      <c r="D187" s="151"/>
    </row>
    <row r="188" spans="3:4">
      <c r="C188" s="150"/>
      <c r="D188" s="151"/>
    </row>
    <row r="189" spans="3:4">
      <c r="C189" s="150"/>
      <c r="D189" s="151"/>
    </row>
    <row r="190" spans="3:4">
      <c r="C190" s="150"/>
      <c r="D190" s="151"/>
    </row>
    <row r="191" spans="3:4">
      <c r="C191" s="150"/>
      <c r="D191" s="151"/>
    </row>
    <row r="192" spans="3:4">
      <c r="C192" s="150"/>
      <c r="D192" s="151"/>
    </row>
    <row r="193" spans="3:4">
      <c r="C193" s="150"/>
      <c r="D193" s="151"/>
    </row>
    <row r="194" spans="3:4">
      <c r="C194" s="150"/>
      <c r="D194" s="151"/>
    </row>
    <row r="195" spans="3:4">
      <c r="C195" s="150"/>
      <c r="D195" s="151"/>
    </row>
    <row r="196" spans="3:4">
      <c r="C196" s="150"/>
      <c r="D196" s="151"/>
    </row>
    <row r="197" spans="3:4">
      <c r="C197" s="150"/>
      <c r="D197" s="151"/>
    </row>
    <row r="198" spans="3:4">
      <c r="C198" s="150"/>
      <c r="D198" s="151"/>
    </row>
    <row r="199" spans="3:4">
      <c r="C199" s="150"/>
      <c r="D199" s="151"/>
    </row>
    <row r="200" spans="3:4">
      <c r="C200" s="150"/>
      <c r="D200" s="151"/>
    </row>
    <row r="201" spans="3:4">
      <c r="C201" s="150"/>
      <c r="D201" s="151"/>
    </row>
    <row r="202" spans="3:4">
      <c r="C202" s="150"/>
      <c r="D202" s="151"/>
    </row>
    <row r="203" spans="3:4">
      <c r="C203" s="150"/>
      <c r="D203" s="151"/>
    </row>
    <row r="204" spans="3:4">
      <c r="C204" s="150"/>
      <c r="D204" s="151"/>
    </row>
    <row r="205" spans="3:4">
      <c r="C205" s="150"/>
      <c r="D205" s="151"/>
    </row>
    <row r="206" spans="3:4">
      <c r="C206" s="150"/>
      <c r="D206" s="151"/>
    </row>
    <row r="207" spans="3:4">
      <c r="C207" s="150"/>
      <c r="D207" s="151"/>
    </row>
    <row r="208" spans="3:4">
      <c r="C208" s="150"/>
      <c r="D208" s="151"/>
    </row>
    <row r="209" spans="3:4">
      <c r="C209" s="150"/>
      <c r="D209" s="151"/>
    </row>
    <row r="210" spans="3:4">
      <c r="C210" s="150"/>
      <c r="D210" s="151"/>
    </row>
    <row r="211" spans="3:4">
      <c r="C211" s="150"/>
      <c r="D211" s="151"/>
    </row>
    <row r="212" spans="3:4">
      <c r="C212" s="150"/>
      <c r="D212" s="151"/>
    </row>
    <row r="213" spans="3:4">
      <c r="C213" s="150"/>
      <c r="D213" s="151"/>
    </row>
    <row r="214" spans="3:4">
      <c r="C214" s="150"/>
      <c r="D214" s="151"/>
    </row>
    <row r="215" spans="3:4">
      <c r="C215" s="150"/>
      <c r="D215" s="151"/>
    </row>
    <row r="216" spans="3:4">
      <c r="C216" s="150"/>
      <c r="D216" s="151"/>
    </row>
    <row r="217" spans="3:4">
      <c r="C217" s="150"/>
      <c r="D217" s="151"/>
    </row>
    <row r="218" spans="3:4">
      <c r="C218" s="150"/>
      <c r="D218" s="151"/>
    </row>
    <row r="219" spans="3:4">
      <c r="C219" s="150"/>
      <c r="D219" s="151"/>
    </row>
    <row r="220" spans="3:4">
      <c r="C220" s="150"/>
      <c r="D220" s="151"/>
    </row>
    <row r="221" spans="3:4">
      <c r="C221" s="150"/>
      <c r="D221" s="151"/>
    </row>
    <row r="222" spans="3:4">
      <c r="C222" s="150"/>
      <c r="D222" s="151"/>
    </row>
    <row r="223" spans="3:4">
      <c r="C223" s="150"/>
      <c r="D223" s="151"/>
    </row>
    <row r="224" spans="3:4">
      <c r="C224" s="150"/>
      <c r="D224" s="151"/>
    </row>
    <row r="225" spans="3:4">
      <c r="C225" s="150"/>
      <c r="D225" s="151"/>
    </row>
    <row r="226" spans="3:4">
      <c r="C226" s="150"/>
      <c r="D226" s="151"/>
    </row>
    <row r="227" spans="3:4">
      <c r="C227" s="150"/>
      <c r="D227" s="151"/>
    </row>
    <row r="228" spans="3:4">
      <c r="C228" s="150"/>
      <c r="D228" s="151"/>
    </row>
    <row r="229" spans="3:4">
      <c r="C229" s="150"/>
      <c r="D229" s="151"/>
    </row>
    <row r="230" spans="3:4">
      <c r="C230" s="150"/>
      <c r="D230" s="151"/>
    </row>
    <row r="231" spans="3:4">
      <c r="C231" s="150"/>
      <c r="D231" s="151"/>
    </row>
    <row r="232" spans="3:4">
      <c r="C232" s="150"/>
      <c r="D232" s="151"/>
    </row>
    <row r="233" spans="3:4">
      <c r="C233" s="150"/>
      <c r="D233" s="151"/>
    </row>
    <row r="234" spans="3:4">
      <c r="C234" s="150"/>
      <c r="D234" s="151"/>
    </row>
    <row r="235" spans="3:4">
      <c r="C235" s="150"/>
      <c r="D235" s="151"/>
    </row>
    <row r="236" spans="3:4">
      <c r="C236" s="150"/>
      <c r="D236" s="151"/>
    </row>
    <row r="237" spans="3:4">
      <c r="C237" s="150"/>
      <c r="D237" s="151"/>
    </row>
    <row r="238" spans="3:4">
      <c r="C238" s="150"/>
      <c r="D238" s="151"/>
    </row>
    <row r="239" spans="3:4">
      <c r="C239" s="150"/>
      <c r="D239" s="151"/>
    </row>
    <row r="240" spans="3:4">
      <c r="C240" s="150"/>
      <c r="D240" s="151"/>
    </row>
    <row r="241" spans="3:4">
      <c r="C241" s="150"/>
      <c r="D241" s="151"/>
    </row>
    <row r="242" spans="3:4">
      <c r="C242" s="150"/>
      <c r="D242" s="151"/>
    </row>
    <row r="243" spans="3:4">
      <c r="C243" s="150"/>
      <c r="D243" s="151"/>
    </row>
    <row r="244" spans="3:4">
      <c r="C244" s="150"/>
      <c r="D244" s="151"/>
    </row>
    <row r="245" spans="3:4">
      <c r="C245" s="150"/>
      <c r="D245" s="151"/>
    </row>
    <row r="246" spans="3:4">
      <c r="C246" s="150"/>
      <c r="D246" s="151"/>
    </row>
    <row r="247" spans="3:4">
      <c r="C247" s="150"/>
      <c r="D247" s="151"/>
    </row>
    <row r="248" spans="3:4">
      <c r="C248" s="150"/>
      <c r="D248" s="151"/>
    </row>
    <row r="249" spans="3:4">
      <c r="C249" s="150"/>
      <c r="D249" s="151"/>
    </row>
    <row r="250" spans="3:4">
      <c r="C250" s="150"/>
      <c r="D250" s="151"/>
    </row>
    <row r="251" spans="3:4">
      <c r="C251" s="150"/>
      <c r="D251" s="151"/>
    </row>
    <row r="252" spans="3:4">
      <c r="C252" s="150"/>
      <c r="D252" s="151"/>
    </row>
    <row r="253" spans="3:4">
      <c r="C253" s="150"/>
      <c r="D253" s="151"/>
    </row>
    <row r="254" spans="3:4">
      <c r="C254" s="150"/>
      <c r="D254" s="151"/>
    </row>
    <row r="255" spans="3:4">
      <c r="C255" s="150"/>
      <c r="D255" s="151"/>
    </row>
    <row r="256" spans="3:4">
      <c r="C256" s="150"/>
      <c r="D256" s="151"/>
    </row>
    <row r="257" spans="3:4">
      <c r="C257" s="150"/>
      <c r="D257" s="151"/>
    </row>
    <row r="258" spans="3:4">
      <c r="C258" s="150"/>
      <c r="D258" s="151"/>
    </row>
    <row r="259" spans="3:4">
      <c r="C259" s="150"/>
      <c r="D259" s="151"/>
    </row>
    <row r="260" spans="3:4">
      <c r="C260" s="150"/>
      <c r="D260" s="151"/>
    </row>
    <row r="261" spans="3:4">
      <c r="C261" s="150"/>
      <c r="D261" s="151"/>
    </row>
    <row r="262" spans="3:4">
      <c r="C262" s="150"/>
      <c r="D262" s="151"/>
    </row>
    <row r="263" spans="3:4">
      <c r="C263" s="150"/>
      <c r="D263" s="151"/>
    </row>
    <row r="264" spans="3:4">
      <c r="C264" s="150"/>
      <c r="D264" s="151"/>
    </row>
    <row r="265" spans="3:4">
      <c r="C265" s="150"/>
      <c r="D265" s="151"/>
    </row>
    <row r="266" spans="3:4">
      <c r="C266" s="150"/>
      <c r="D266" s="151"/>
    </row>
    <row r="267" spans="3:4">
      <c r="C267" s="150"/>
      <c r="D267" s="151"/>
    </row>
    <row r="268" spans="3:4">
      <c r="C268" s="150"/>
      <c r="D268" s="151"/>
    </row>
    <row r="269" spans="3:4">
      <c r="C269" s="150"/>
      <c r="D269" s="151"/>
    </row>
    <row r="270" spans="3:4">
      <c r="C270" s="150"/>
      <c r="D270" s="151"/>
    </row>
    <row r="271" spans="3:4">
      <c r="C271" s="150"/>
      <c r="D271" s="151"/>
    </row>
    <row r="272" spans="3:4">
      <c r="C272" s="150"/>
      <c r="D272" s="151"/>
    </row>
    <row r="273" spans="3:4">
      <c r="C273" s="150"/>
      <c r="D273" s="151"/>
    </row>
    <row r="274" spans="3:4">
      <c r="C274" s="150"/>
      <c r="D274" s="151"/>
    </row>
    <row r="275" spans="3:4">
      <c r="C275" s="150"/>
      <c r="D275" s="151"/>
    </row>
    <row r="276" spans="3:4">
      <c r="C276" s="150"/>
      <c r="D276" s="151"/>
    </row>
    <row r="277" spans="3:4">
      <c r="C277" s="150"/>
      <c r="D277" s="151"/>
    </row>
    <row r="278" spans="3:4">
      <c r="C278" s="150"/>
      <c r="D278" s="151"/>
    </row>
    <row r="279" spans="3:4">
      <c r="C279" s="150"/>
      <c r="D279" s="151"/>
    </row>
    <row r="280" spans="3:4">
      <c r="C280" s="150"/>
      <c r="D280" s="151"/>
    </row>
    <row r="281" spans="3:4">
      <c r="C281" s="150"/>
      <c r="D281" s="151"/>
    </row>
    <row r="282" spans="3:4">
      <c r="C282" s="150"/>
      <c r="D282" s="151"/>
    </row>
    <row r="283" spans="3:4">
      <c r="C283" s="150"/>
      <c r="D283" s="151"/>
    </row>
    <row r="284" spans="3:4">
      <c r="C284" s="150"/>
      <c r="D284" s="151"/>
    </row>
    <row r="285" spans="3:4">
      <c r="C285" s="150"/>
      <c r="D285" s="151"/>
    </row>
    <row r="286" spans="3:4">
      <c r="C286" s="150"/>
      <c r="D286" s="151"/>
    </row>
    <row r="287" spans="3:4">
      <c r="C287" s="150"/>
      <c r="D287" s="151"/>
    </row>
    <row r="288" spans="3:4">
      <c r="C288" s="150"/>
      <c r="D288" s="151"/>
    </row>
    <row r="289" spans="3:4">
      <c r="C289" s="150"/>
      <c r="D289" s="151"/>
    </row>
    <row r="290" spans="3:4">
      <c r="C290" s="150"/>
      <c r="D290" s="151"/>
    </row>
    <row r="291" spans="3:4">
      <c r="C291" s="150"/>
      <c r="D291" s="151"/>
    </row>
    <row r="292" spans="3:4">
      <c r="C292" s="150"/>
      <c r="D292" s="151"/>
    </row>
    <row r="293" spans="3:4">
      <c r="C293" s="150"/>
      <c r="D293" s="151"/>
    </row>
    <row r="294" spans="3:4">
      <c r="C294" s="150"/>
      <c r="D294" s="151"/>
    </row>
    <row r="295" spans="3:4">
      <c r="C295" s="150"/>
      <c r="D295" s="151"/>
    </row>
    <row r="296" spans="3:4">
      <c r="C296" s="150"/>
      <c r="D296" s="151"/>
    </row>
    <row r="297" spans="3:4">
      <c r="C297" s="150"/>
      <c r="D297" s="151"/>
    </row>
    <row r="298" spans="3:4">
      <c r="C298" s="150"/>
      <c r="D298" s="151"/>
    </row>
    <row r="299" spans="3:4">
      <c r="C299" s="150"/>
      <c r="D299" s="151"/>
    </row>
    <row r="300" spans="3:4">
      <c r="C300" s="150"/>
      <c r="D300" s="151"/>
    </row>
    <row r="301" spans="3:4">
      <c r="C301" s="150"/>
      <c r="D301" s="151"/>
    </row>
    <row r="302" spans="3:4">
      <c r="C302" s="150"/>
      <c r="D302" s="151"/>
    </row>
    <row r="303" spans="3:4">
      <c r="C303" s="150"/>
      <c r="D303" s="151"/>
    </row>
    <row r="304" spans="3:4">
      <c r="C304" s="150"/>
      <c r="D304" s="151"/>
    </row>
    <row r="305" spans="3:4">
      <c r="C305" s="150"/>
      <c r="D305" s="151"/>
    </row>
    <row r="306" spans="3:4">
      <c r="C306" s="150"/>
      <c r="D306" s="151"/>
    </row>
    <row r="307" spans="3:4">
      <c r="C307" s="150"/>
      <c r="D307" s="151"/>
    </row>
    <row r="308" spans="3:4">
      <c r="C308" s="150"/>
      <c r="D308" s="151"/>
    </row>
    <row r="309" spans="3:4">
      <c r="C309" s="150"/>
      <c r="D309" s="151"/>
    </row>
    <row r="310" spans="3:4">
      <c r="C310" s="150"/>
      <c r="D310" s="151"/>
    </row>
    <row r="311" spans="3:4">
      <c r="C311" s="150"/>
      <c r="D311" s="151"/>
    </row>
    <row r="312" spans="3:4">
      <c r="C312" s="150"/>
      <c r="D312" s="151"/>
    </row>
    <row r="313" spans="3:4">
      <c r="C313" s="150"/>
      <c r="D313" s="151"/>
    </row>
    <row r="314" spans="3:4">
      <c r="C314" s="150"/>
      <c r="D314" s="151"/>
    </row>
    <row r="315" spans="3:4">
      <c r="C315" s="150"/>
      <c r="D315" s="151"/>
    </row>
    <row r="316" spans="3:4">
      <c r="C316" s="150"/>
      <c r="D316" s="151"/>
    </row>
    <row r="317" spans="3:4">
      <c r="C317" s="150"/>
      <c r="D317" s="151"/>
    </row>
    <row r="318" spans="3:4">
      <c r="C318" s="150"/>
      <c r="D318" s="151"/>
    </row>
    <row r="319" spans="3:4">
      <c r="C319" s="150"/>
      <c r="D319" s="151"/>
    </row>
    <row r="320" spans="3:4">
      <c r="C320" s="150"/>
      <c r="D320" s="151"/>
    </row>
    <row r="321" spans="3:4">
      <c r="C321" s="150"/>
      <c r="D321" s="151"/>
    </row>
    <row r="322" spans="3:4">
      <c r="C322" s="150"/>
      <c r="D322" s="151"/>
    </row>
    <row r="323" spans="3:4">
      <c r="C323" s="150"/>
      <c r="D323" s="151"/>
    </row>
    <row r="324" spans="3:4">
      <c r="C324" s="150"/>
      <c r="D324" s="151"/>
    </row>
    <row r="325" spans="3:4">
      <c r="C325" s="150"/>
      <c r="D325" s="151"/>
    </row>
    <row r="326" spans="3:4">
      <c r="C326" s="150"/>
      <c r="D326" s="151"/>
    </row>
    <row r="327" spans="3:4">
      <c r="C327" s="150"/>
      <c r="D327" s="151"/>
    </row>
    <row r="328" spans="3:4">
      <c r="C328" s="150"/>
      <c r="D328" s="151"/>
    </row>
    <row r="329" spans="3:4">
      <c r="C329" s="150"/>
      <c r="D329" s="151"/>
    </row>
    <row r="330" spans="3:4">
      <c r="C330" s="150"/>
      <c r="D330" s="151"/>
    </row>
    <row r="331" spans="3:4">
      <c r="C331" s="150"/>
      <c r="D331" s="151"/>
    </row>
    <row r="332" spans="3:4">
      <c r="C332" s="150"/>
      <c r="D332" s="151"/>
    </row>
    <row r="333" spans="3:4">
      <c r="C333" s="150"/>
      <c r="D333" s="151"/>
    </row>
    <row r="334" spans="3:4">
      <c r="C334" s="150"/>
      <c r="D334" s="151"/>
    </row>
    <row r="335" spans="3:4">
      <c r="C335" s="150"/>
      <c r="D335" s="151"/>
    </row>
    <row r="336" spans="3:4">
      <c r="C336" s="150"/>
      <c r="D336" s="151"/>
    </row>
    <row r="337" spans="3:4">
      <c r="C337" s="150"/>
      <c r="D337" s="151"/>
    </row>
    <row r="338" spans="3:4">
      <c r="C338" s="150"/>
      <c r="D338" s="151"/>
    </row>
    <row r="339" spans="3:4">
      <c r="C339" s="150"/>
      <c r="D339" s="151"/>
    </row>
    <row r="340" spans="3:4">
      <c r="C340" s="150"/>
      <c r="D340" s="151"/>
    </row>
    <row r="341" spans="3:4">
      <c r="C341" s="150"/>
      <c r="D341" s="151"/>
    </row>
    <row r="342" spans="3:4">
      <c r="C342" s="150"/>
      <c r="D342" s="151"/>
    </row>
    <row r="343" spans="3:4">
      <c r="C343" s="150"/>
      <c r="D343" s="151"/>
    </row>
    <row r="344" spans="3:4">
      <c r="C344" s="150"/>
      <c r="D344" s="151"/>
    </row>
    <row r="345" spans="3:4">
      <c r="C345" s="150"/>
      <c r="D345" s="151"/>
    </row>
    <row r="346" spans="3:4">
      <c r="C346" s="150"/>
      <c r="D346" s="151"/>
    </row>
    <row r="347" spans="3:4">
      <c r="C347" s="150"/>
      <c r="D347" s="151"/>
    </row>
    <row r="348" spans="3:4">
      <c r="C348" s="150"/>
      <c r="D348" s="151"/>
    </row>
    <row r="349" spans="3:4">
      <c r="C349" s="150"/>
      <c r="D349" s="151"/>
    </row>
    <row r="350" spans="3:4">
      <c r="C350" s="150"/>
      <c r="D350" s="151"/>
    </row>
    <row r="351" spans="3:4">
      <c r="C351" s="150"/>
      <c r="D351" s="151"/>
    </row>
    <row r="352" spans="3:4">
      <c r="C352" s="150"/>
      <c r="D352" s="151"/>
    </row>
    <row r="353" spans="3:4">
      <c r="C353" s="150"/>
      <c r="D353" s="151"/>
    </row>
    <row r="354" spans="3:4">
      <c r="C354" s="150"/>
      <c r="D354" s="151"/>
    </row>
    <row r="355" spans="3:4">
      <c r="C355" s="150"/>
      <c r="D355" s="151"/>
    </row>
    <row r="356" spans="3:4">
      <c r="C356" s="150"/>
      <c r="D356" s="151"/>
    </row>
    <row r="357" spans="3:4">
      <c r="C357" s="150"/>
      <c r="D357" s="151"/>
    </row>
    <row r="358" spans="3:4">
      <c r="C358" s="150"/>
      <c r="D358" s="151"/>
    </row>
    <row r="359" spans="3:4">
      <c r="C359" s="150"/>
      <c r="D359" s="151"/>
    </row>
    <row r="360" spans="3:4">
      <c r="C360" s="150"/>
      <c r="D360" s="151"/>
    </row>
    <row r="361" spans="3:4">
      <c r="C361" s="150"/>
      <c r="D361" s="151"/>
    </row>
    <row r="362" spans="3:4">
      <c r="C362" s="150"/>
      <c r="D362" s="151"/>
    </row>
    <row r="363" spans="3:4">
      <c r="C363" s="150"/>
      <c r="D363" s="151"/>
    </row>
    <row r="364" spans="3:4">
      <c r="C364" s="150"/>
      <c r="D364" s="151"/>
    </row>
    <row r="365" spans="3:4">
      <c r="C365" s="150"/>
      <c r="D365" s="151"/>
    </row>
    <row r="366" spans="3:4">
      <c r="C366" s="150"/>
      <c r="D366" s="151"/>
    </row>
    <row r="367" spans="3:4">
      <c r="C367" s="150"/>
      <c r="D367" s="151"/>
    </row>
    <row r="368" spans="3:4">
      <c r="C368" s="150"/>
      <c r="D368" s="151"/>
    </row>
    <row r="369" spans="3:4">
      <c r="C369" s="150"/>
      <c r="D369" s="151"/>
    </row>
    <row r="370" spans="3:4">
      <c r="C370" s="150"/>
      <c r="D370" s="151"/>
    </row>
    <row r="371" spans="3:4">
      <c r="C371" s="150"/>
      <c r="D371" s="151"/>
    </row>
    <row r="372" spans="3:4">
      <c r="C372" s="150"/>
      <c r="D372" s="151"/>
    </row>
    <row r="373" spans="3:4">
      <c r="C373" s="150"/>
      <c r="D373" s="151"/>
    </row>
    <row r="374" spans="3:4">
      <c r="C374" s="150"/>
      <c r="D374" s="151"/>
    </row>
    <row r="375" spans="3:4">
      <c r="C375" s="150"/>
      <c r="D375" s="151"/>
    </row>
    <row r="376" spans="3:4">
      <c r="C376" s="150"/>
      <c r="D376" s="151"/>
    </row>
    <row r="377" spans="3:4">
      <c r="C377" s="150"/>
      <c r="D377" s="151"/>
    </row>
    <row r="378" spans="3:4">
      <c r="C378" s="150"/>
      <c r="D378" s="151"/>
    </row>
    <row r="379" spans="3:4">
      <c r="C379" s="150"/>
      <c r="D379" s="151"/>
    </row>
    <row r="380" spans="3:4">
      <c r="C380" s="150"/>
      <c r="D380" s="151"/>
    </row>
    <row r="381" spans="3:4">
      <c r="C381" s="150"/>
      <c r="D381" s="151"/>
    </row>
    <row r="382" spans="3:4">
      <c r="C382" s="150"/>
      <c r="D382" s="151"/>
    </row>
    <row r="383" spans="3:4">
      <c r="C383" s="150"/>
      <c r="D383" s="151"/>
    </row>
    <row r="384" spans="3:4">
      <c r="C384" s="150"/>
      <c r="D384" s="151"/>
    </row>
    <row r="385" spans="3:4">
      <c r="C385" s="150"/>
      <c r="D385" s="151"/>
    </row>
    <row r="386" spans="3:4">
      <c r="C386" s="150"/>
      <c r="D386" s="151"/>
    </row>
    <row r="387" spans="3:4">
      <c r="C387" s="150"/>
      <c r="D387" s="151"/>
    </row>
    <row r="388" spans="3:4">
      <c r="C388" s="150"/>
      <c r="D388" s="151"/>
    </row>
    <row r="389" spans="3:4">
      <c r="C389" s="150"/>
      <c r="D389" s="151"/>
    </row>
    <row r="390" spans="3:4">
      <c r="C390" s="150"/>
      <c r="D390" s="151"/>
    </row>
    <row r="391" spans="3:4">
      <c r="C391" s="150"/>
      <c r="D391" s="151"/>
    </row>
    <row r="392" spans="3:4">
      <c r="C392" s="150"/>
      <c r="D392" s="151"/>
    </row>
    <row r="393" spans="3:4">
      <c r="C393" s="150"/>
      <c r="D393" s="151"/>
    </row>
    <row r="394" spans="3:4">
      <c r="C394" s="150"/>
      <c r="D394" s="151"/>
    </row>
    <row r="395" spans="3:4">
      <c r="C395" s="150"/>
      <c r="D395" s="151"/>
    </row>
    <row r="396" spans="3:4">
      <c r="C396" s="150"/>
      <c r="D396" s="151"/>
    </row>
    <row r="397" spans="3:4">
      <c r="C397" s="150"/>
      <c r="D397" s="151"/>
    </row>
    <row r="398" spans="3:4">
      <c r="C398" s="150"/>
      <c r="D398" s="151"/>
    </row>
    <row r="399" spans="3:4">
      <c r="C399" s="150"/>
      <c r="D399" s="151"/>
    </row>
    <row r="400" spans="3:4">
      <c r="C400" s="150"/>
      <c r="D400" s="151"/>
    </row>
    <row r="401" spans="3:4">
      <c r="C401" s="150"/>
      <c r="D401" s="151"/>
    </row>
    <row r="402" spans="3:4">
      <c r="C402" s="150"/>
      <c r="D402" s="151"/>
    </row>
    <row r="403" spans="3:4">
      <c r="C403" s="150"/>
      <c r="D403" s="151"/>
    </row>
    <row r="404" spans="3:4">
      <c r="C404" s="150"/>
      <c r="D404" s="151"/>
    </row>
    <row r="405" spans="3:4">
      <c r="C405" s="150"/>
      <c r="D405" s="151"/>
    </row>
    <row r="406" spans="3:4">
      <c r="C406" s="150"/>
      <c r="D406" s="151"/>
    </row>
    <row r="407" spans="3:4">
      <c r="C407" s="150"/>
      <c r="D407" s="151"/>
    </row>
    <row r="408" spans="3:4">
      <c r="C408" s="150"/>
      <c r="D408" s="151"/>
    </row>
    <row r="409" spans="3:4">
      <c r="C409" s="150"/>
      <c r="D409" s="151"/>
    </row>
    <row r="410" spans="3:4">
      <c r="C410" s="150"/>
      <c r="D410" s="151"/>
    </row>
    <row r="411" spans="3:4">
      <c r="C411" s="150"/>
      <c r="D411" s="151"/>
    </row>
    <row r="412" spans="3:4">
      <c r="C412" s="150"/>
      <c r="D412" s="151"/>
    </row>
    <row r="413" spans="3:4">
      <c r="C413" s="150"/>
      <c r="D413" s="151"/>
    </row>
    <row r="414" spans="3:4">
      <c r="C414" s="150"/>
      <c r="D414" s="151"/>
    </row>
    <row r="415" spans="3:4">
      <c r="C415" s="150"/>
      <c r="D415" s="151"/>
    </row>
    <row r="416" spans="3:4">
      <c r="C416" s="150"/>
      <c r="D416" s="151"/>
    </row>
    <row r="417" spans="3:4">
      <c r="C417" s="150"/>
      <c r="D417" s="151"/>
    </row>
    <row r="418" spans="3:4">
      <c r="C418" s="150"/>
      <c r="D418" s="151"/>
    </row>
    <row r="419" spans="3:4">
      <c r="C419" s="150"/>
      <c r="D419" s="151"/>
    </row>
    <row r="420" spans="3:4">
      <c r="C420" s="150"/>
      <c r="D420" s="151"/>
    </row>
    <row r="421" spans="3:4">
      <c r="C421" s="150"/>
      <c r="D421" s="151"/>
    </row>
    <row r="422" spans="3:4">
      <c r="C422" s="150"/>
      <c r="D422" s="151"/>
    </row>
    <row r="423" spans="3:4">
      <c r="C423" s="150"/>
      <c r="D423" s="151"/>
    </row>
    <row r="424" spans="3:4">
      <c r="C424" s="150"/>
      <c r="D424" s="151"/>
    </row>
    <row r="425" spans="3:4">
      <c r="C425" s="150"/>
      <c r="D425" s="151"/>
    </row>
    <row r="426" spans="3:4">
      <c r="C426" s="150"/>
      <c r="D426" s="151"/>
    </row>
    <row r="427" spans="3:4">
      <c r="C427" s="150"/>
      <c r="D427" s="151"/>
    </row>
    <row r="428" spans="3:4">
      <c r="C428" s="150"/>
      <c r="D428" s="151"/>
    </row>
    <row r="429" spans="3:4">
      <c r="C429" s="150"/>
      <c r="D429" s="151"/>
    </row>
    <row r="430" spans="3:4">
      <c r="C430" s="150"/>
      <c r="D430" s="151"/>
    </row>
    <row r="431" spans="3:4">
      <c r="C431" s="150"/>
      <c r="D431" s="151"/>
    </row>
    <row r="432" spans="3:4">
      <c r="C432" s="150"/>
      <c r="D432" s="151"/>
    </row>
    <row r="433" spans="3:4">
      <c r="C433" s="150"/>
      <c r="D433" s="151"/>
    </row>
    <row r="434" spans="3:4">
      <c r="C434" s="150"/>
      <c r="D434" s="151"/>
    </row>
    <row r="435" spans="3:4">
      <c r="C435" s="150"/>
      <c r="D435" s="151"/>
    </row>
    <row r="436" spans="3:4">
      <c r="C436" s="150"/>
      <c r="D436" s="151"/>
    </row>
    <row r="437" spans="3:4">
      <c r="C437" s="150"/>
      <c r="D437" s="151"/>
    </row>
    <row r="438" spans="3:4">
      <c r="C438" s="150"/>
      <c r="D438" s="151"/>
    </row>
    <row r="439" spans="3:4">
      <c r="C439" s="150"/>
      <c r="D439" s="151"/>
    </row>
    <row r="440" spans="3:4">
      <c r="C440" s="150"/>
      <c r="D440" s="151"/>
    </row>
    <row r="441" spans="3:4">
      <c r="C441" s="150"/>
      <c r="D441" s="151"/>
    </row>
    <row r="442" spans="3:4">
      <c r="C442" s="150"/>
      <c r="D442" s="151"/>
    </row>
    <row r="443" spans="3:4">
      <c r="C443" s="150"/>
      <c r="D443" s="151"/>
    </row>
    <row r="444" spans="3:4">
      <c r="C444" s="150"/>
      <c r="D444" s="151"/>
    </row>
    <row r="445" spans="3:4">
      <c r="C445" s="150"/>
      <c r="D445" s="151"/>
    </row>
    <row r="446" spans="3:4">
      <c r="C446" s="150"/>
      <c r="D446" s="151"/>
    </row>
    <row r="447" spans="3:4">
      <c r="C447" s="150"/>
      <c r="D447" s="151"/>
    </row>
    <row r="448" spans="3:4">
      <c r="C448" s="150"/>
      <c r="D448" s="151"/>
    </row>
    <row r="449" spans="3:4">
      <c r="C449" s="150"/>
      <c r="D449" s="151"/>
    </row>
    <row r="450" spans="3:4">
      <c r="C450" s="150"/>
      <c r="D450" s="151"/>
    </row>
    <row r="451" spans="3:4">
      <c r="C451" s="150"/>
      <c r="D451" s="151"/>
    </row>
    <row r="452" spans="3:4">
      <c r="C452" s="150"/>
      <c r="D452" s="151"/>
    </row>
    <row r="453" spans="3:4">
      <c r="C453" s="150"/>
      <c r="D453" s="151"/>
    </row>
    <row r="454" spans="3:4">
      <c r="C454" s="150"/>
      <c r="D454" s="151"/>
    </row>
    <row r="455" spans="3:4">
      <c r="C455" s="150"/>
      <c r="D455" s="151"/>
    </row>
    <row r="456" spans="3:4">
      <c r="C456" s="150"/>
      <c r="D456" s="151"/>
    </row>
    <row r="457" spans="3:4">
      <c r="C457" s="150"/>
      <c r="D457" s="151"/>
    </row>
    <row r="458" spans="3:4">
      <c r="C458" s="150"/>
      <c r="D458" s="151"/>
    </row>
    <row r="459" spans="3:4">
      <c r="C459" s="150"/>
      <c r="D459" s="151"/>
    </row>
    <row r="460" spans="3:4">
      <c r="C460" s="150"/>
      <c r="D460" s="151"/>
    </row>
    <row r="461" spans="3:4">
      <c r="C461" s="150"/>
      <c r="D461" s="151"/>
    </row>
    <row r="462" spans="3:4">
      <c r="C462" s="150"/>
      <c r="D462" s="151"/>
    </row>
    <row r="463" spans="3:4">
      <c r="C463" s="150"/>
      <c r="D463" s="151"/>
    </row>
    <row r="464" spans="3:4">
      <c r="C464" s="150"/>
      <c r="D464" s="151"/>
    </row>
    <row r="465" spans="3:4">
      <c r="C465" s="150"/>
      <c r="D465" s="151"/>
    </row>
    <row r="466" spans="3:4">
      <c r="C466" s="150"/>
      <c r="D466" s="151"/>
    </row>
    <row r="467" spans="3:4">
      <c r="C467" s="150"/>
      <c r="D467" s="151"/>
    </row>
    <row r="468" spans="3:4">
      <c r="C468" s="150"/>
      <c r="D468" s="151"/>
    </row>
    <row r="469" spans="3:4">
      <c r="C469" s="150"/>
      <c r="D469" s="151"/>
    </row>
    <row r="470" spans="3:4">
      <c r="C470" s="150"/>
      <c r="D470" s="151"/>
    </row>
    <row r="471" spans="3:4">
      <c r="C471" s="150"/>
      <c r="D471" s="151"/>
    </row>
    <row r="472" spans="3:4">
      <c r="C472" s="150"/>
      <c r="D472" s="151"/>
    </row>
    <row r="473" spans="3:4">
      <c r="C473" s="150"/>
      <c r="D473" s="151"/>
    </row>
    <row r="474" spans="3:4">
      <c r="C474" s="150"/>
      <c r="D474" s="151"/>
    </row>
    <row r="475" spans="3:4">
      <c r="C475" s="150"/>
      <c r="D475" s="151"/>
    </row>
    <row r="476" spans="3:4">
      <c r="C476" s="150"/>
      <c r="D476" s="151"/>
    </row>
    <row r="477" spans="3:4">
      <c r="C477" s="150"/>
      <c r="D477" s="151"/>
    </row>
    <row r="478" spans="3:4">
      <c r="C478" s="150"/>
      <c r="D478" s="151"/>
    </row>
    <row r="479" spans="3:4">
      <c r="C479" s="150"/>
      <c r="D479" s="151"/>
    </row>
    <row r="480" spans="3:4">
      <c r="C480" s="150"/>
      <c r="D480" s="151"/>
    </row>
    <row r="481" spans="3:4">
      <c r="C481" s="150"/>
      <c r="D481" s="151"/>
    </row>
    <row r="482" spans="3:4">
      <c r="C482" s="150"/>
      <c r="D482" s="151"/>
    </row>
    <row r="483" spans="3:4">
      <c r="C483" s="150"/>
      <c r="D483" s="151"/>
    </row>
    <row r="484" spans="3:4">
      <c r="C484" s="150"/>
      <c r="D484" s="151"/>
    </row>
    <row r="485" spans="3:4">
      <c r="C485" s="150"/>
      <c r="D485" s="151"/>
    </row>
    <row r="486" spans="3:4">
      <c r="C486" s="150"/>
      <c r="D486" s="151"/>
    </row>
    <row r="487" spans="3:4">
      <c r="C487" s="150"/>
      <c r="D487" s="151"/>
    </row>
    <row r="488" spans="3:4">
      <c r="C488" s="150"/>
      <c r="D488" s="151"/>
    </row>
    <row r="489" spans="3:4">
      <c r="C489" s="150"/>
      <c r="D489" s="151"/>
    </row>
    <row r="490" spans="3:4">
      <c r="C490" s="150"/>
      <c r="D490" s="151"/>
    </row>
    <row r="491" spans="3:4">
      <c r="C491" s="150"/>
      <c r="D491" s="151"/>
    </row>
    <row r="492" spans="3:4">
      <c r="C492" s="150"/>
      <c r="D492" s="151"/>
    </row>
    <row r="493" spans="3:4">
      <c r="C493" s="150"/>
      <c r="D493" s="151"/>
    </row>
    <row r="494" spans="3:4">
      <c r="C494" s="150"/>
      <c r="D494" s="151"/>
    </row>
    <row r="495" spans="3:4">
      <c r="C495" s="150"/>
      <c r="D495" s="151"/>
    </row>
    <row r="496" spans="3:4">
      <c r="C496" s="150"/>
      <c r="D496" s="151"/>
    </row>
    <row r="497" spans="3:4">
      <c r="C497" s="150"/>
      <c r="D497" s="151"/>
    </row>
    <row r="498" spans="3:4">
      <c r="C498" s="150"/>
      <c r="D498" s="151"/>
    </row>
    <row r="499" spans="3:4">
      <c r="C499" s="150"/>
      <c r="D499" s="151"/>
    </row>
    <row r="500" spans="3:4">
      <c r="C500" s="150"/>
      <c r="D500" s="151"/>
    </row>
    <row r="501" spans="3:4">
      <c r="C501" s="150"/>
      <c r="D501" s="151"/>
    </row>
    <row r="502" spans="3:4">
      <c r="C502" s="150"/>
      <c r="D502" s="151"/>
    </row>
    <row r="503" spans="3:4">
      <c r="C503" s="150"/>
      <c r="D503" s="151"/>
    </row>
    <row r="504" spans="3:4">
      <c r="C504" s="150"/>
      <c r="D504" s="151"/>
    </row>
    <row r="505" spans="3:4">
      <c r="C505" s="150"/>
      <c r="D505" s="151"/>
    </row>
    <row r="506" spans="3:4">
      <c r="C506" s="150"/>
      <c r="D506" s="151"/>
    </row>
    <row r="507" spans="3:4">
      <c r="C507" s="150"/>
      <c r="D507" s="151"/>
    </row>
    <row r="508" spans="3:4">
      <c r="C508" s="150"/>
      <c r="D508" s="151"/>
    </row>
    <row r="509" spans="3:4">
      <c r="C509" s="150"/>
      <c r="D509" s="151"/>
    </row>
    <row r="510" spans="3:4">
      <c r="C510" s="150"/>
      <c r="D510" s="151"/>
    </row>
    <row r="511" spans="3:4">
      <c r="C511" s="150"/>
      <c r="D511" s="151"/>
    </row>
    <row r="512" spans="3:4">
      <c r="C512" s="150"/>
      <c r="D512" s="151"/>
    </row>
    <row r="513" spans="3:4">
      <c r="C513" s="150"/>
      <c r="D513" s="151"/>
    </row>
    <row r="514" spans="3:4">
      <c r="C514" s="150"/>
      <c r="D514" s="151"/>
    </row>
    <row r="515" spans="3:4">
      <c r="C515" s="150"/>
      <c r="D515" s="151"/>
    </row>
    <row r="516" spans="3:4">
      <c r="C516" s="150"/>
      <c r="D516" s="151"/>
    </row>
    <row r="517" spans="3:4">
      <c r="C517" s="150"/>
      <c r="D517" s="151"/>
    </row>
    <row r="518" spans="3:4">
      <c r="C518" s="150"/>
      <c r="D518" s="151"/>
    </row>
    <row r="519" spans="3:4">
      <c r="C519" s="150"/>
      <c r="D519" s="151"/>
    </row>
    <row r="520" spans="3:4">
      <c r="C520" s="150"/>
      <c r="D520" s="151"/>
    </row>
    <row r="521" spans="3:4">
      <c r="C521" s="150"/>
      <c r="D521" s="151"/>
    </row>
    <row r="522" spans="3:4">
      <c r="C522" s="150"/>
      <c r="D522" s="151"/>
    </row>
    <row r="523" spans="3:4">
      <c r="C523" s="150"/>
      <c r="D523" s="151"/>
    </row>
    <row r="524" spans="3:4">
      <c r="C524" s="150"/>
      <c r="D524" s="151"/>
    </row>
    <row r="525" spans="3:4">
      <c r="C525" s="150"/>
      <c r="D525" s="151"/>
    </row>
    <row r="526" spans="3:4">
      <c r="C526" s="150"/>
      <c r="D526" s="151"/>
    </row>
    <row r="527" spans="3:4">
      <c r="C527" s="150"/>
      <c r="D527" s="151"/>
    </row>
    <row r="528" spans="3:4">
      <c r="C528" s="150"/>
      <c r="D528" s="151"/>
    </row>
    <row r="529" spans="3:4">
      <c r="C529" s="150"/>
      <c r="D529" s="151"/>
    </row>
    <row r="530" spans="3:4">
      <c r="C530" s="150"/>
      <c r="D530" s="151"/>
    </row>
    <row r="531" spans="3:4">
      <c r="C531" s="150"/>
      <c r="D531" s="151"/>
    </row>
    <row r="532" spans="3:4">
      <c r="C532" s="150"/>
      <c r="D532" s="151"/>
    </row>
    <row r="533" spans="3:4">
      <c r="C533" s="150"/>
      <c r="D533" s="151"/>
    </row>
    <row r="534" spans="3:4">
      <c r="C534" s="150"/>
      <c r="D534" s="151"/>
    </row>
    <row r="535" spans="3:4">
      <c r="C535" s="150"/>
      <c r="D535" s="151"/>
    </row>
    <row r="536" spans="3:4">
      <c r="C536" s="150"/>
      <c r="D536" s="151"/>
    </row>
    <row r="537" spans="3:4">
      <c r="C537" s="150"/>
      <c r="D537" s="151"/>
    </row>
    <row r="538" spans="3:4">
      <c r="C538" s="150"/>
      <c r="D538" s="151"/>
    </row>
    <row r="539" spans="3:4">
      <c r="C539" s="150"/>
      <c r="D539" s="151"/>
    </row>
    <row r="540" spans="3:4">
      <c r="C540" s="150"/>
      <c r="D540" s="151"/>
    </row>
    <row r="541" spans="3:4">
      <c r="C541" s="150"/>
      <c r="D541" s="151"/>
    </row>
    <row r="542" spans="3:4">
      <c r="C542" s="150"/>
      <c r="D542" s="151"/>
    </row>
    <row r="543" spans="3:4">
      <c r="C543" s="150"/>
      <c r="D543" s="151"/>
    </row>
    <row r="544" spans="3:4">
      <c r="C544" s="150"/>
      <c r="D544" s="151"/>
    </row>
    <row r="545" spans="3:4">
      <c r="C545" s="150"/>
      <c r="D545" s="151"/>
    </row>
    <row r="546" spans="3:4">
      <c r="C546" s="150"/>
      <c r="D546" s="151"/>
    </row>
    <row r="547" spans="3:4">
      <c r="C547" s="150"/>
      <c r="D547" s="151"/>
    </row>
    <row r="548" spans="3:4">
      <c r="C548" s="150"/>
      <c r="D548" s="151"/>
    </row>
    <row r="549" spans="3:4">
      <c r="C549" s="150"/>
      <c r="D549" s="151"/>
    </row>
    <row r="550" spans="3:4">
      <c r="C550" s="150"/>
      <c r="D550" s="151"/>
    </row>
    <row r="551" spans="3:4">
      <c r="C551" s="150"/>
      <c r="D551" s="151"/>
    </row>
    <row r="552" spans="3:4">
      <c r="C552" s="150"/>
      <c r="D552" s="151"/>
    </row>
    <row r="553" spans="3:4">
      <c r="C553" s="150"/>
      <c r="D553" s="151"/>
    </row>
    <row r="554" spans="3:4">
      <c r="C554" s="150"/>
      <c r="D554" s="151"/>
    </row>
    <row r="555" spans="3:4">
      <c r="C555" s="150"/>
      <c r="D555" s="151"/>
    </row>
    <row r="556" spans="3:4">
      <c r="C556" s="150"/>
      <c r="D556" s="151"/>
    </row>
    <row r="557" spans="3:4">
      <c r="C557" s="150"/>
      <c r="D557" s="151"/>
    </row>
    <row r="558" spans="3:4">
      <c r="C558" s="150"/>
      <c r="D558" s="151"/>
    </row>
    <row r="559" spans="3:4">
      <c r="C559" s="150"/>
      <c r="D559" s="151"/>
    </row>
    <row r="560" spans="3:4">
      <c r="C560" s="150"/>
      <c r="D560" s="151"/>
    </row>
    <row r="561" spans="3:4">
      <c r="C561" s="150"/>
      <c r="D561" s="151"/>
    </row>
    <row r="562" spans="3:4">
      <c r="C562" s="150"/>
      <c r="D562" s="151"/>
    </row>
    <row r="563" spans="3:4">
      <c r="C563" s="150"/>
      <c r="D563" s="151"/>
    </row>
    <row r="564" spans="3:4">
      <c r="C564" s="150"/>
      <c r="D564" s="151"/>
    </row>
    <row r="565" spans="3:4">
      <c r="C565" s="150"/>
      <c r="D565" s="151"/>
    </row>
    <row r="566" spans="3:4">
      <c r="C566" s="150"/>
      <c r="D566" s="151"/>
    </row>
    <row r="567" spans="3:4">
      <c r="C567" s="150"/>
      <c r="D567" s="151"/>
    </row>
    <row r="568" spans="3:4">
      <c r="C568" s="150"/>
      <c r="D568" s="151"/>
    </row>
    <row r="569" spans="3:4">
      <c r="C569" s="150"/>
      <c r="D569" s="151"/>
    </row>
    <row r="570" spans="3:4">
      <c r="C570" s="150"/>
      <c r="D570" s="151"/>
    </row>
    <row r="571" spans="3:4">
      <c r="C571" s="150"/>
      <c r="D571" s="151"/>
    </row>
    <row r="572" spans="3:4">
      <c r="C572" s="150"/>
      <c r="D572" s="151"/>
    </row>
    <row r="573" spans="3:4">
      <c r="C573" s="150"/>
      <c r="D573" s="151"/>
    </row>
    <row r="574" spans="3:4">
      <c r="C574" s="150"/>
      <c r="D574" s="151"/>
    </row>
    <row r="575" spans="3:4">
      <c r="C575" s="150"/>
      <c r="D575" s="151"/>
    </row>
    <row r="576" spans="3:4">
      <c r="C576" s="150"/>
      <c r="D576" s="151"/>
    </row>
    <row r="577" spans="3:4">
      <c r="C577" s="150"/>
      <c r="D577" s="151"/>
    </row>
    <row r="578" spans="3:4">
      <c r="C578" s="150"/>
      <c r="D578" s="151"/>
    </row>
    <row r="579" spans="3:4">
      <c r="C579" s="150"/>
      <c r="D579" s="151"/>
    </row>
    <row r="580" spans="3:4">
      <c r="C580" s="150"/>
      <c r="D580" s="151"/>
    </row>
    <row r="581" spans="3:4">
      <c r="C581" s="150"/>
      <c r="D581" s="151"/>
    </row>
    <row r="582" spans="3:4">
      <c r="C582" s="150"/>
      <c r="D582" s="151"/>
    </row>
    <row r="583" spans="3:4">
      <c r="C583" s="150"/>
      <c r="D583" s="151"/>
    </row>
    <row r="584" spans="3:4">
      <c r="C584" s="150"/>
      <c r="D584" s="151"/>
    </row>
    <row r="585" spans="3:4">
      <c r="C585" s="150"/>
      <c r="D585" s="151"/>
    </row>
    <row r="586" spans="3:4">
      <c r="C586" s="150"/>
      <c r="D586" s="151"/>
    </row>
    <row r="587" spans="3:4">
      <c r="C587" s="150"/>
      <c r="D587" s="151"/>
    </row>
    <row r="588" spans="3:4">
      <c r="C588" s="150"/>
      <c r="D588" s="151"/>
    </row>
    <row r="589" spans="3:4">
      <c r="C589" s="150"/>
      <c r="D589" s="151"/>
    </row>
    <row r="590" spans="3:4">
      <c r="C590" s="150"/>
      <c r="D590" s="151"/>
    </row>
    <row r="591" spans="3:4">
      <c r="C591" s="150"/>
      <c r="D591" s="151"/>
    </row>
    <row r="592" spans="3:4">
      <c r="C592" s="150"/>
      <c r="D592" s="151"/>
    </row>
    <row r="593" spans="3:4">
      <c r="C593" s="150"/>
      <c r="D593" s="151"/>
    </row>
    <row r="594" spans="3:4">
      <c r="C594" s="150"/>
      <c r="D594" s="151"/>
    </row>
    <row r="595" spans="3:4">
      <c r="C595" s="150"/>
      <c r="D595" s="151"/>
    </row>
    <row r="596" spans="3:4">
      <c r="C596" s="150"/>
      <c r="D596" s="151"/>
    </row>
    <row r="597" spans="3:4">
      <c r="C597" s="150"/>
      <c r="D597" s="151"/>
    </row>
    <row r="598" spans="3:4">
      <c r="C598" s="150"/>
      <c r="D598" s="151"/>
    </row>
    <row r="599" spans="3:4">
      <c r="C599" s="150"/>
      <c r="D599" s="151"/>
    </row>
    <row r="600" spans="3:4">
      <c r="C600" s="150"/>
      <c r="D600" s="151"/>
    </row>
    <row r="601" spans="3:4">
      <c r="C601" s="150"/>
      <c r="D601" s="151"/>
    </row>
    <row r="602" spans="3:4">
      <c r="C602" s="150"/>
      <c r="D602" s="151"/>
    </row>
    <row r="603" spans="3:4">
      <c r="C603" s="150"/>
      <c r="D603" s="151"/>
    </row>
    <row r="604" spans="3:4">
      <c r="C604" s="150"/>
      <c r="D604" s="151"/>
    </row>
    <row r="605" spans="3:4">
      <c r="C605" s="150"/>
      <c r="D605" s="151"/>
    </row>
    <row r="606" spans="3:4">
      <c r="C606" s="150"/>
      <c r="D606" s="151"/>
    </row>
    <row r="607" spans="3:4">
      <c r="C607" s="150"/>
      <c r="D607" s="151"/>
    </row>
    <row r="608" spans="3:4">
      <c r="C608" s="150"/>
      <c r="D608" s="151"/>
    </row>
    <row r="609" spans="3:4">
      <c r="C609" s="150"/>
      <c r="D609" s="151"/>
    </row>
    <row r="610" spans="3:4">
      <c r="C610" s="150"/>
      <c r="D610" s="151"/>
    </row>
    <row r="611" spans="3:4">
      <c r="C611" s="150"/>
      <c r="D611" s="151"/>
    </row>
    <row r="612" spans="3:4">
      <c r="C612" s="150"/>
      <c r="D612" s="151"/>
    </row>
    <row r="613" spans="3:4">
      <c r="C613" s="150"/>
      <c r="D613" s="151"/>
    </row>
    <row r="614" spans="3:4">
      <c r="C614" s="150"/>
      <c r="D614" s="151"/>
    </row>
    <row r="615" spans="3:4">
      <c r="C615" s="150"/>
      <c r="D615" s="151"/>
    </row>
    <row r="616" spans="3:4">
      <c r="C616" s="150"/>
      <c r="D616" s="151"/>
    </row>
    <row r="617" spans="3:4">
      <c r="C617" s="150"/>
      <c r="D617" s="151"/>
    </row>
    <row r="618" spans="3:4">
      <c r="C618" s="150"/>
      <c r="D618" s="151"/>
    </row>
    <row r="619" spans="3:4">
      <c r="C619" s="150"/>
      <c r="D619" s="151"/>
    </row>
    <row r="620" spans="3:4">
      <c r="C620" s="150"/>
      <c r="D620" s="151"/>
    </row>
    <row r="621" spans="3:4">
      <c r="C621" s="150"/>
      <c r="D621" s="151"/>
    </row>
    <row r="622" spans="3:4">
      <c r="C622" s="150"/>
      <c r="D622" s="151"/>
    </row>
    <row r="623" spans="3:4">
      <c r="C623" s="150"/>
      <c r="D623" s="151"/>
    </row>
    <row r="624" spans="3:4">
      <c r="C624" s="150"/>
      <c r="D624" s="151"/>
    </row>
    <row r="625" spans="3:4">
      <c r="C625" s="150"/>
      <c r="D625" s="151"/>
    </row>
    <row r="626" spans="3:4">
      <c r="C626" s="150"/>
      <c r="D626" s="151"/>
    </row>
    <row r="627" spans="3:4">
      <c r="C627" s="150"/>
      <c r="D627" s="151"/>
    </row>
    <row r="628" spans="3:4">
      <c r="C628" s="150"/>
      <c r="D628" s="151"/>
    </row>
    <row r="629" spans="3:4">
      <c r="C629" s="150"/>
      <c r="D629" s="151"/>
    </row>
    <row r="630" spans="3:4">
      <c r="C630" s="150"/>
      <c r="D630" s="151"/>
    </row>
    <row r="631" spans="3:4">
      <c r="C631" s="150"/>
      <c r="D631" s="151"/>
    </row>
    <row r="632" spans="3:4">
      <c r="C632" s="150"/>
      <c r="D632" s="151"/>
    </row>
    <row r="633" spans="3:4">
      <c r="C633" s="150"/>
      <c r="D633" s="151"/>
    </row>
    <row r="634" spans="3:4">
      <c r="C634" s="150"/>
      <c r="D634" s="151"/>
    </row>
    <row r="635" spans="3:4">
      <c r="C635" s="150"/>
      <c r="D635" s="151"/>
    </row>
    <row r="636" spans="3:4">
      <c r="C636" s="150"/>
      <c r="D636" s="151"/>
    </row>
    <row r="637" spans="3:4">
      <c r="C637" s="150"/>
      <c r="D637" s="151"/>
    </row>
    <row r="638" spans="3:4">
      <c r="C638" s="150"/>
      <c r="D638" s="151"/>
    </row>
    <row r="639" spans="3:4">
      <c r="C639" s="150"/>
      <c r="D639" s="151"/>
    </row>
    <row r="640" spans="3:4">
      <c r="C640" s="150"/>
      <c r="D640" s="151"/>
    </row>
    <row r="641" spans="3:4">
      <c r="C641" s="150"/>
      <c r="D641" s="151"/>
    </row>
    <row r="642" spans="3:4">
      <c r="C642" s="150"/>
      <c r="D642" s="151"/>
    </row>
    <row r="643" spans="3:4">
      <c r="C643" s="150"/>
      <c r="D643" s="151"/>
    </row>
    <row r="644" spans="3:4">
      <c r="C644" s="150"/>
      <c r="D644" s="151"/>
    </row>
    <row r="645" spans="3:4">
      <c r="C645" s="150"/>
      <c r="D645" s="151"/>
    </row>
    <row r="646" spans="3:4">
      <c r="C646" s="150"/>
      <c r="D646" s="151"/>
    </row>
    <row r="647" spans="3:4">
      <c r="C647" s="150"/>
      <c r="D647" s="151"/>
    </row>
    <row r="648" spans="3:4">
      <c r="C648" s="150"/>
      <c r="D648" s="151"/>
    </row>
    <row r="649" spans="3:4">
      <c r="C649" s="150"/>
      <c r="D649" s="151"/>
    </row>
    <row r="650" spans="3:4">
      <c r="C650" s="150"/>
      <c r="D650" s="151"/>
    </row>
    <row r="651" spans="3:4">
      <c r="C651" s="150"/>
      <c r="D651" s="151"/>
    </row>
    <row r="652" spans="3:4">
      <c r="C652" s="150"/>
      <c r="D652" s="151"/>
    </row>
    <row r="653" spans="3:4">
      <c r="C653" s="150"/>
      <c r="D653" s="151"/>
    </row>
    <row r="654" spans="3:4">
      <c r="C654" s="150"/>
      <c r="D654" s="151"/>
    </row>
    <row r="655" spans="3:4">
      <c r="C655" s="150"/>
      <c r="D655" s="151"/>
    </row>
    <row r="656" spans="3:4">
      <c r="C656" s="150"/>
      <c r="D656" s="151"/>
    </row>
    <row r="657" spans="3:4">
      <c r="C657" s="150"/>
      <c r="D657" s="151"/>
    </row>
    <row r="658" spans="3:4">
      <c r="C658" s="150"/>
      <c r="D658" s="151"/>
    </row>
    <row r="659" spans="3:4">
      <c r="C659" s="150"/>
      <c r="D659" s="151"/>
    </row>
    <row r="660" spans="3:4">
      <c r="C660" s="150"/>
      <c r="D660" s="151"/>
    </row>
    <row r="661" spans="3:4">
      <c r="C661" s="150"/>
      <c r="D661" s="151"/>
    </row>
    <row r="662" spans="3:4">
      <c r="C662" s="150"/>
      <c r="D662" s="151"/>
    </row>
    <row r="663" spans="3:4">
      <c r="C663" s="150"/>
      <c r="D663" s="151"/>
    </row>
    <row r="664" spans="3:4">
      <c r="C664" s="150"/>
      <c r="D664" s="151"/>
    </row>
    <row r="665" spans="3:4">
      <c r="C665" s="150"/>
      <c r="D665" s="151"/>
    </row>
    <row r="666" spans="3:4">
      <c r="C666" s="150"/>
      <c r="D666" s="151"/>
    </row>
    <row r="667" spans="3:4">
      <c r="C667" s="150"/>
      <c r="D667" s="151"/>
    </row>
    <row r="668" spans="3:4">
      <c r="C668" s="150"/>
      <c r="D668" s="151"/>
    </row>
    <row r="669" spans="3:4">
      <c r="C669" s="150"/>
      <c r="D669" s="151"/>
    </row>
    <row r="670" spans="3:4">
      <c r="C670" s="150"/>
      <c r="D670" s="151"/>
    </row>
    <row r="671" spans="3:4">
      <c r="C671" s="150"/>
      <c r="D671" s="151"/>
    </row>
    <row r="672" spans="3:4">
      <c r="C672" s="150"/>
      <c r="D672" s="151"/>
    </row>
    <row r="673" spans="3:4">
      <c r="C673" s="150"/>
      <c r="D673" s="151"/>
    </row>
    <row r="674" spans="3:4">
      <c r="C674" s="150"/>
      <c r="D674" s="151"/>
    </row>
    <row r="675" spans="3:4">
      <c r="C675" s="150"/>
      <c r="D675" s="151"/>
    </row>
    <row r="676" spans="3:4">
      <c r="C676" s="150"/>
      <c r="D676" s="151"/>
    </row>
    <row r="677" spans="3:4">
      <c r="C677" s="150"/>
      <c r="D677" s="151"/>
    </row>
    <row r="678" spans="3:4">
      <c r="C678" s="150"/>
      <c r="D678" s="151"/>
    </row>
    <row r="679" spans="3:4">
      <c r="C679" s="150"/>
      <c r="D679" s="151"/>
    </row>
    <row r="680" spans="3:4">
      <c r="C680" s="150"/>
      <c r="D680" s="151"/>
    </row>
    <row r="681" spans="3:4">
      <c r="C681" s="150"/>
      <c r="D681" s="151"/>
    </row>
    <row r="682" spans="3:4">
      <c r="C682" s="150"/>
      <c r="D682" s="151"/>
    </row>
    <row r="683" spans="3:4">
      <c r="C683" s="150"/>
      <c r="D683" s="151"/>
    </row>
    <row r="684" spans="3:4">
      <c r="C684" s="150"/>
      <c r="D684" s="151"/>
    </row>
    <row r="685" spans="3:4">
      <c r="C685" s="150"/>
      <c r="D685" s="151"/>
    </row>
    <row r="686" spans="3:4">
      <c r="C686" s="150"/>
      <c r="D686" s="151"/>
    </row>
    <row r="687" spans="3:4">
      <c r="C687" s="150"/>
      <c r="D687" s="151"/>
    </row>
    <row r="688" spans="3:4">
      <c r="C688" s="150"/>
      <c r="D688" s="151"/>
    </row>
    <row r="689" spans="3:4">
      <c r="C689" s="150"/>
      <c r="D689" s="151"/>
    </row>
    <row r="690" spans="3:4">
      <c r="C690" s="150"/>
      <c r="D690" s="151"/>
    </row>
    <row r="691" spans="3:4">
      <c r="C691" s="150"/>
      <c r="D691" s="151"/>
    </row>
    <row r="692" spans="3:4">
      <c r="C692" s="150"/>
      <c r="D692" s="151"/>
    </row>
    <row r="693" spans="3:4">
      <c r="C693" s="150"/>
      <c r="D693" s="151"/>
    </row>
    <row r="694" spans="3:4">
      <c r="C694" s="150"/>
      <c r="D694" s="151"/>
    </row>
    <row r="695" spans="3:4">
      <c r="C695" s="150"/>
      <c r="D695" s="151"/>
    </row>
    <row r="696" spans="3:4">
      <c r="C696" s="150"/>
      <c r="D696" s="151"/>
    </row>
    <row r="697" spans="3:4">
      <c r="C697" s="150"/>
      <c r="D697" s="151"/>
    </row>
    <row r="698" spans="3:4">
      <c r="C698" s="150"/>
      <c r="D698" s="151"/>
    </row>
    <row r="699" spans="3:4">
      <c r="C699" s="150"/>
      <c r="D699" s="151"/>
    </row>
    <row r="700" spans="3:4">
      <c r="C700" s="150"/>
      <c r="D700" s="151"/>
    </row>
    <row r="701" spans="3:4">
      <c r="C701" s="150"/>
      <c r="D701" s="151"/>
    </row>
    <row r="702" spans="3:4">
      <c r="C702" s="150"/>
      <c r="D702" s="151"/>
    </row>
    <row r="703" spans="3:4">
      <c r="C703" s="150"/>
      <c r="D703" s="151"/>
    </row>
    <row r="704" spans="3:4">
      <c r="C704" s="150"/>
      <c r="D704" s="151"/>
    </row>
    <row r="705" spans="3:4">
      <c r="C705" s="150"/>
      <c r="D705" s="151"/>
    </row>
    <row r="706" spans="3:4">
      <c r="C706" s="150"/>
      <c r="D706" s="151"/>
    </row>
    <row r="707" spans="3:4">
      <c r="C707" s="150"/>
      <c r="D707" s="151"/>
    </row>
    <row r="708" spans="3:4">
      <c r="C708" s="150"/>
      <c r="D708" s="151"/>
    </row>
    <row r="709" spans="3:4">
      <c r="C709" s="150"/>
      <c r="D709" s="151"/>
    </row>
    <row r="710" spans="3:4">
      <c r="C710" s="150"/>
      <c r="D710" s="151"/>
    </row>
    <row r="711" spans="3:4">
      <c r="C711" s="150"/>
      <c r="D711" s="151"/>
    </row>
    <row r="712" spans="3:4">
      <c r="C712" s="150"/>
      <c r="D712" s="151"/>
    </row>
    <row r="713" spans="3:4">
      <c r="C713" s="150"/>
      <c r="D713" s="151"/>
    </row>
    <row r="714" spans="3:4">
      <c r="C714" s="150"/>
      <c r="D714" s="151"/>
    </row>
    <row r="715" spans="3:4">
      <c r="C715" s="150"/>
      <c r="D715" s="151"/>
    </row>
    <row r="716" spans="3:4">
      <c r="C716" s="150"/>
      <c r="D716" s="151"/>
    </row>
    <row r="717" spans="3:4">
      <c r="C717" s="150"/>
      <c r="D717" s="151"/>
    </row>
    <row r="718" spans="3:4">
      <c r="C718" s="150"/>
      <c r="D718" s="151"/>
    </row>
    <row r="719" spans="3:4">
      <c r="C719" s="150"/>
      <c r="D719" s="151"/>
    </row>
    <row r="720" spans="3:4">
      <c r="C720" s="150"/>
      <c r="D720" s="151"/>
    </row>
    <row r="721" spans="3:4">
      <c r="C721" s="150"/>
      <c r="D721" s="151"/>
    </row>
    <row r="722" spans="3:4">
      <c r="C722" s="150"/>
      <c r="D722" s="151"/>
    </row>
    <row r="723" spans="3:4">
      <c r="C723" s="150"/>
      <c r="D723" s="151"/>
    </row>
    <row r="724" spans="3:4">
      <c r="C724" s="150"/>
      <c r="D724" s="151"/>
    </row>
    <row r="725" spans="3:4">
      <c r="C725" s="150"/>
      <c r="D725" s="151"/>
    </row>
    <row r="726" spans="3:4">
      <c r="C726" s="150"/>
      <c r="D726" s="151"/>
    </row>
    <row r="727" spans="3:4">
      <c r="C727" s="150"/>
      <c r="D727" s="151"/>
    </row>
    <row r="728" spans="3:4">
      <c r="C728" s="150"/>
      <c r="D728" s="151"/>
    </row>
    <row r="729" spans="3:4">
      <c r="C729" s="150"/>
      <c r="D729" s="151"/>
    </row>
    <row r="730" spans="3:4">
      <c r="C730" s="150"/>
      <c r="D730" s="151"/>
    </row>
    <row r="731" spans="3:4">
      <c r="C731" s="150"/>
      <c r="D731" s="151"/>
    </row>
    <row r="732" spans="3:4">
      <c r="C732" s="150"/>
      <c r="D732" s="151"/>
    </row>
    <row r="733" spans="3:4">
      <c r="C733" s="150"/>
      <c r="D733" s="151"/>
    </row>
    <row r="734" spans="3:4">
      <c r="C734" s="150"/>
      <c r="D734" s="151"/>
    </row>
    <row r="735" spans="3:4">
      <c r="C735" s="150"/>
      <c r="D735" s="151"/>
    </row>
    <row r="736" spans="3:4">
      <c r="C736" s="150"/>
      <c r="D736" s="151"/>
    </row>
    <row r="737" spans="3:4">
      <c r="C737" s="150"/>
      <c r="D737" s="151"/>
    </row>
    <row r="738" spans="3:4">
      <c r="C738" s="150"/>
      <c r="D738" s="151"/>
    </row>
    <row r="739" spans="3:4">
      <c r="C739" s="150"/>
      <c r="D739" s="151"/>
    </row>
    <row r="740" spans="3:4">
      <c r="C740" s="150"/>
      <c r="D740" s="151"/>
    </row>
    <row r="741" spans="3:4">
      <c r="C741" s="150"/>
      <c r="D741" s="151"/>
    </row>
    <row r="742" spans="3:4">
      <c r="C742" s="150"/>
      <c r="D742" s="151"/>
    </row>
    <row r="743" spans="3:4">
      <c r="C743" s="150"/>
      <c r="D743" s="151"/>
    </row>
    <row r="744" spans="3:4">
      <c r="C744" s="150"/>
      <c r="D744" s="151"/>
    </row>
    <row r="745" spans="3:4">
      <c r="C745" s="150"/>
      <c r="D745" s="151"/>
    </row>
    <row r="746" spans="3:4">
      <c r="C746" s="150"/>
      <c r="D746" s="151"/>
    </row>
    <row r="747" spans="3:4">
      <c r="C747" s="150"/>
      <c r="D747" s="151"/>
    </row>
    <row r="748" spans="3:4">
      <c r="C748" s="150"/>
      <c r="D748" s="151"/>
    </row>
    <row r="749" spans="3:4">
      <c r="C749" s="150"/>
      <c r="D749" s="151"/>
    </row>
    <row r="750" spans="3:4">
      <c r="C750" s="150"/>
      <c r="D750" s="151"/>
    </row>
    <row r="751" spans="3:4">
      <c r="C751" s="150"/>
      <c r="D751" s="151"/>
    </row>
    <row r="752" spans="3:4">
      <c r="C752" s="150"/>
      <c r="D752" s="151"/>
    </row>
    <row r="753" spans="3:4">
      <c r="C753" s="150"/>
      <c r="D753" s="151"/>
    </row>
    <row r="754" spans="3:4">
      <c r="C754" s="150"/>
      <c r="D754" s="151"/>
    </row>
    <row r="755" spans="3:4">
      <c r="C755" s="150"/>
      <c r="D755" s="151"/>
    </row>
    <row r="756" spans="3:4">
      <c r="C756" s="150"/>
      <c r="D756" s="151"/>
    </row>
    <row r="757" spans="3:4">
      <c r="C757" s="150"/>
      <c r="D757" s="151"/>
    </row>
    <row r="758" spans="3:4">
      <c r="C758" s="150"/>
      <c r="D758" s="151"/>
    </row>
    <row r="759" spans="3:4">
      <c r="C759" s="150"/>
      <c r="D759" s="151"/>
    </row>
    <row r="760" spans="3:4">
      <c r="C760" s="150"/>
      <c r="D760" s="151"/>
    </row>
    <row r="761" spans="3:4">
      <c r="C761" s="150"/>
      <c r="D761" s="151"/>
    </row>
    <row r="762" spans="3:4">
      <c r="C762" s="150"/>
      <c r="D762" s="151"/>
    </row>
    <row r="763" spans="3:4">
      <c r="C763" s="150"/>
      <c r="D763" s="151"/>
    </row>
    <row r="764" spans="3:4">
      <c r="C764" s="150"/>
      <c r="D764" s="151"/>
    </row>
    <row r="765" spans="3:4">
      <c r="C765" s="150"/>
      <c r="D765" s="151"/>
    </row>
    <row r="766" spans="3:4">
      <c r="C766" s="150"/>
      <c r="D766" s="151"/>
    </row>
    <row r="767" spans="3:4">
      <c r="C767" s="150"/>
      <c r="D767" s="151"/>
    </row>
    <row r="768" spans="3:4">
      <c r="C768" s="150"/>
      <c r="D768" s="151"/>
    </row>
    <row r="769" spans="3:4">
      <c r="C769" s="150"/>
      <c r="D769" s="151"/>
    </row>
    <row r="770" spans="3:4">
      <c r="C770" s="150"/>
      <c r="D770" s="151"/>
    </row>
    <row r="771" spans="3:4">
      <c r="C771" s="150"/>
      <c r="D771" s="151"/>
    </row>
    <row r="772" spans="3:4">
      <c r="C772" s="150"/>
      <c r="D772" s="151"/>
    </row>
    <row r="773" spans="3:4">
      <c r="C773" s="150"/>
      <c r="D773" s="151"/>
    </row>
    <row r="774" spans="3:4">
      <c r="C774" s="150"/>
      <c r="D774" s="151"/>
    </row>
    <row r="775" spans="3:4">
      <c r="C775" s="150"/>
      <c r="D775" s="151"/>
    </row>
    <row r="776" spans="3:4">
      <c r="C776" s="150"/>
      <c r="D776" s="151"/>
    </row>
    <row r="777" spans="3:4">
      <c r="C777" s="150"/>
      <c r="D777" s="151"/>
    </row>
    <row r="778" spans="3:4">
      <c r="C778" s="150"/>
      <c r="D778" s="151"/>
    </row>
    <row r="779" spans="3:4">
      <c r="C779" s="150"/>
      <c r="D779" s="151"/>
    </row>
    <row r="780" spans="3:4">
      <c r="C780" s="150"/>
      <c r="D780" s="151"/>
    </row>
    <row r="781" spans="3:4">
      <c r="C781" s="150"/>
      <c r="D781" s="151"/>
    </row>
    <row r="782" spans="3:4">
      <c r="C782" s="150"/>
      <c r="D782" s="151"/>
    </row>
    <row r="783" spans="3:4">
      <c r="C783" s="150"/>
      <c r="D783" s="151"/>
    </row>
    <row r="784" spans="3:4">
      <c r="C784" s="150"/>
      <c r="D784" s="151"/>
    </row>
    <row r="785" spans="3:4">
      <c r="C785" s="150"/>
      <c r="D785" s="151"/>
    </row>
    <row r="786" spans="3:4">
      <c r="C786" s="150"/>
      <c r="D786" s="151"/>
    </row>
    <row r="787" spans="3:4">
      <c r="C787" s="150"/>
      <c r="D787" s="151"/>
    </row>
    <row r="788" spans="3:4">
      <c r="C788" s="150"/>
      <c r="D788" s="151"/>
    </row>
    <row r="789" spans="3:4">
      <c r="C789" s="150"/>
      <c r="D789" s="151"/>
    </row>
    <row r="790" spans="3:4">
      <c r="C790" s="150"/>
      <c r="D790" s="151"/>
    </row>
    <row r="791" spans="3:4">
      <c r="C791" s="150"/>
      <c r="D791" s="151"/>
    </row>
    <row r="792" spans="3:4">
      <c r="C792" s="150"/>
      <c r="D792" s="151"/>
    </row>
    <row r="793" spans="3:4">
      <c r="C793" s="150"/>
      <c r="D793" s="151"/>
    </row>
    <row r="794" spans="3:4">
      <c r="C794" s="150"/>
      <c r="D794" s="151"/>
    </row>
    <row r="795" spans="3:4">
      <c r="C795" s="150"/>
      <c r="D795" s="151"/>
    </row>
    <row r="796" spans="3:4">
      <c r="C796" s="150"/>
      <c r="D796" s="151"/>
    </row>
    <row r="797" spans="3:4">
      <c r="C797" s="150"/>
      <c r="D797" s="151"/>
    </row>
    <row r="798" spans="3:4">
      <c r="C798" s="150"/>
      <c r="D798" s="151"/>
    </row>
    <row r="799" spans="3:4">
      <c r="C799" s="150"/>
      <c r="D799" s="151"/>
    </row>
    <row r="800" spans="3:4">
      <c r="C800" s="150"/>
      <c r="D800" s="151"/>
    </row>
    <row r="801" spans="3:4">
      <c r="C801" s="150"/>
      <c r="D801" s="151"/>
    </row>
    <row r="802" spans="3:4">
      <c r="C802" s="150"/>
      <c r="D802" s="151"/>
    </row>
    <row r="803" spans="3:4">
      <c r="C803" s="150"/>
      <c r="D803" s="151"/>
    </row>
    <row r="804" spans="3:4">
      <c r="C804" s="150"/>
      <c r="D804" s="151"/>
    </row>
    <row r="805" spans="3:4">
      <c r="C805" s="150"/>
      <c r="D805" s="151"/>
    </row>
    <row r="806" spans="3:4">
      <c r="C806" s="150"/>
      <c r="D806" s="151"/>
    </row>
    <row r="807" spans="3:4">
      <c r="C807" s="150"/>
      <c r="D807" s="151"/>
    </row>
    <row r="808" spans="3:4">
      <c r="C808" s="150"/>
      <c r="D808" s="151"/>
    </row>
    <row r="809" spans="3:4">
      <c r="C809" s="150"/>
      <c r="D809" s="151"/>
    </row>
    <row r="810" spans="3:4">
      <c r="C810" s="150"/>
      <c r="D810" s="151"/>
    </row>
    <row r="811" spans="3:4">
      <c r="C811" s="150"/>
      <c r="D811" s="151"/>
    </row>
    <row r="812" spans="3:4">
      <c r="C812" s="150"/>
      <c r="D812" s="151"/>
    </row>
    <row r="813" spans="3:4">
      <c r="C813" s="150"/>
      <c r="D813" s="151"/>
    </row>
    <row r="814" spans="3:4">
      <c r="C814" s="150"/>
      <c r="D814" s="151"/>
    </row>
    <row r="815" spans="3:4">
      <c r="C815" s="150"/>
      <c r="D815" s="151"/>
    </row>
    <row r="816" spans="3:4">
      <c r="C816" s="150"/>
      <c r="D816" s="151"/>
    </row>
    <row r="817" spans="3:4">
      <c r="C817" s="150"/>
      <c r="D817" s="151"/>
    </row>
    <row r="818" spans="3:4">
      <c r="C818" s="150"/>
      <c r="D818" s="151"/>
    </row>
    <row r="819" spans="3:4">
      <c r="C819" s="150"/>
      <c r="D819" s="151"/>
    </row>
    <row r="820" spans="3:4">
      <c r="C820" s="150"/>
      <c r="D820" s="151"/>
    </row>
    <row r="821" spans="3:4">
      <c r="C821" s="150"/>
      <c r="D821" s="151"/>
    </row>
    <row r="822" spans="3:4">
      <c r="C822" s="150"/>
      <c r="D822" s="151"/>
    </row>
    <row r="823" spans="3:4">
      <c r="C823" s="150"/>
      <c r="D823" s="151"/>
    </row>
    <row r="824" spans="3:4">
      <c r="C824" s="150"/>
      <c r="D824" s="151"/>
    </row>
    <row r="825" spans="3:4">
      <c r="C825" s="150"/>
      <c r="D825" s="151"/>
    </row>
    <row r="826" spans="3:4">
      <c r="C826" s="150"/>
      <c r="D826" s="151"/>
    </row>
    <row r="827" spans="3:4">
      <c r="C827" s="150"/>
      <c r="D827" s="151"/>
    </row>
    <row r="828" spans="3:4">
      <c r="C828" s="150"/>
      <c r="D828" s="151"/>
    </row>
    <row r="829" spans="3:4">
      <c r="C829" s="150"/>
      <c r="D829" s="151"/>
    </row>
    <row r="830" spans="3:4">
      <c r="C830" s="150"/>
      <c r="D830" s="151"/>
    </row>
    <row r="831" spans="3:4">
      <c r="C831" s="150"/>
      <c r="D831" s="151"/>
    </row>
    <row r="832" spans="3:4">
      <c r="C832" s="150"/>
      <c r="D832" s="151"/>
    </row>
    <row r="833" spans="3:4">
      <c r="C833" s="150"/>
      <c r="D833" s="151"/>
    </row>
    <row r="834" spans="3:4">
      <c r="C834" s="150"/>
      <c r="D834" s="151"/>
    </row>
    <row r="835" spans="3:4">
      <c r="C835" s="150"/>
      <c r="D835" s="151"/>
    </row>
    <row r="836" spans="3:4">
      <c r="C836" s="150"/>
      <c r="D836" s="151"/>
    </row>
    <row r="837" spans="3:4">
      <c r="C837" s="150"/>
      <c r="D837" s="151"/>
    </row>
    <row r="838" spans="3:4">
      <c r="C838" s="150"/>
      <c r="D838" s="151"/>
    </row>
    <row r="839" spans="3:4">
      <c r="C839" s="150"/>
      <c r="D839" s="151"/>
    </row>
    <row r="840" spans="3:4">
      <c r="C840" s="150"/>
      <c r="D840" s="151"/>
    </row>
    <row r="841" spans="3:4">
      <c r="C841" s="150"/>
      <c r="D841" s="151"/>
    </row>
    <row r="842" spans="3:4">
      <c r="C842" s="150"/>
      <c r="D842" s="151"/>
    </row>
    <row r="843" spans="3:4">
      <c r="C843" s="150"/>
      <c r="D843" s="151"/>
    </row>
    <row r="844" spans="3:4">
      <c r="C844" s="150"/>
      <c r="D844" s="151"/>
    </row>
    <row r="845" spans="3:4">
      <c r="C845" s="150"/>
      <c r="D845" s="151"/>
    </row>
    <row r="846" spans="3:4">
      <c r="C846" s="150"/>
      <c r="D846" s="151"/>
    </row>
    <row r="847" spans="3:4">
      <c r="C847" s="150"/>
      <c r="D847" s="151"/>
    </row>
    <row r="848" spans="3:4">
      <c r="C848" s="150"/>
      <c r="D848" s="151"/>
    </row>
    <row r="849" spans="3:4">
      <c r="C849" s="150"/>
      <c r="D849" s="151"/>
    </row>
    <row r="850" spans="3:4">
      <c r="C850" s="150"/>
      <c r="D850" s="151"/>
    </row>
    <row r="851" spans="3:4">
      <c r="C851" s="150"/>
      <c r="D851" s="151"/>
    </row>
    <row r="852" spans="3:4">
      <c r="C852" s="150"/>
      <c r="D852" s="151"/>
    </row>
    <row r="853" spans="3:4">
      <c r="C853" s="150"/>
      <c r="D853" s="151"/>
    </row>
    <row r="854" spans="3:4">
      <c r="C854" s="150"/>
      <c r="D854" s="151"/>
    </row>
    <row r="855" spans="3:4">
      <c r="C855" s="150"/>
      <c r="D855" s="151"/>
    </row>
    <row r="856" spans="3:4">
      <c r="C856" s="150"/>
      <c r="D856" s="151"/>
    </row>
    <row r="857" spans="3:4">
      <c r="C857" s="150"/>
      <c r="D857" s="151"/>
    </row>
    <row r="858" spans="3:4">
      <c r="C858" s="150"/>
      <c r="D858" s="151"/>
    </row>
    <row r="859" spans="3:4">
      <c r="C859" s="150"/>
      <c r="D859" s="151"/>
    </row>
    <row r="860" spans="3:4">
      <c r="C860" s="150"/>
      <c r="D860" s="151"/>
    </row>
    <row r="861" spans="3:4">
      <c r="C861" s="150"/>
      <c r="D861" s="151"/>
    </row>
    <row r="862" spans="3:4">
      <c r="C862" s="150"/>
      <c r="D862" s="151"/>
    </row>
    <row r="863" spans="3:4">
      <c r="C863" s="150"/>
      <c r="D863" s="151"/>
    </row>
    <row r="864" spans="3:4">
      <c r="C864" s="150"/>
      <c r="D864" s="151"/>
    </row>
    <row r="865" spans="3:4">
      <c r="C865" s="150"/>
      <c r="D865" s="151"/>
    </row>
    <row r="866" spans="3:4">
      <c r="C866" s="150"/>
      <c r="D866" s="151"/>
    </row>
    <row r="867" spans="3:4">
      <c r="C867" s="150"/>
      <c r="D867" s="151"/>
    </row>
    <row r="868" spans="3:4">
      <c r="C868" s="150"/>
      <c r="D868" s="151"/>
    </row>
    <row r="869" spans="3:4">
      <c r="C869" s="150"/>
      <c r="D869" s="151"/>
    </row>
    <row r="870" spans="3:4">
      <c r="C870" s="150"/>
      <c r="D870" s="151"/>
    </row>
    <row r="871" spans="3:4">
      <c r="C871" s="150"/>
      <c r="D871" s="151"/>
    </row>
    <row r="872" spans="3:4">
      <c r="C872" s="150"/>
      <c r="D872" s="151"/>
    </row>
    <row r="873" spans="3:4">
      <c r="C873" s="150"/>
      <c r="D873" s="151"/>
    </row>
    <row r="874" spans="3:4">
      <c r="C874" s="150"/>
      <c r="D874" s="151"/>
    </row>
    <row r="875" spans="3:4">
      <c r="C875" s="150"/>
      <c r="D875" s="151"/>
    </row>
    <row r="876" spans="3:4">
      <c r="C876" s="150"/>
      <c r="D876" s="151"/>
    </row>
    <row r="877" spans="3:4">
      <c r="C877" s="150"/>
      <c r="D877" s="151"/>
    </row>
    <row r="878" spans="3:4">
      <c r="C878" s="150"/>
      <c r="D878" s="151"/>
    </row>
    <row r="879" spans="3:4">
      <c r="C879" s="150"/>
      <c r="D879" s="151"/>
    </row>
    <row r="880" spans="3:4">
      <c r="C880" s="150"/>
      <c r="D880" s="151"/>
    </row>
    <row r="881" spans="3:4">
      <c r="C881" s="150"/>
      <c r="D881" s="151"/>
    </row>
    <row r="882" spans="3:4">
      <c r="C882" s="150"/>
      <c r="D882" s="151"/>
    </row>
    <row r="883" spans="3:4">
      <c r="C883" s="150"/>
      <c r="D883" s="151"/>
    </row>
    <row r="884" spans="3:4">
      <c r="C884" s="150"/>
      <c r="D884" s="151"/>
    </row>
    <row r="885" spans="3:4">
      <c r="C885" s="150"/>
      <c r="D885" s="151"/>
    </row>
    <row r="886" spans="3:4">
      <c r="C886" s="150"/>
      <c r="D886" s="151"/>
    </row>
    <row r="887" spans="3:4">
      <c r="C887" s="150"/>
      <c r="D887" s="151"/>
    </row>
    <row r="888" spans="3:4">
      <c r="C888" s="150"/>
      <c r="D888" s="151"/>
    </row>
    <row r="889" spans="3:4">
      <c r="C889" s="150"/>
      <c r="D889" s="151"/>
    </row>
    <row r="890" spans="3:4">
      <c r="C890" s="150"/>
      <c r="D890" s="151"/>
    </row>
    <row r="891" spans="3:4">
      <c r="C891" s="150"/>
      <c r="D891" s="151"/>
    </row>
    <row r="892" spans="3:4">
      <c r="C892" s="150"/>
      <c r="D892" s="151"/>
    </row>
    <row r="893" spans="3:4">
      <c r="C893" s="150"/>
      <c r="D893" s="151"/>
    </row>
    <row r="894" spans="3:4">
      <c r="C894" s="150"/>
      <c r="D894" s="151"/>
    </row>
    <row r="895" spans="3:4">
      <c r="C895" s="150"/>
      <c r="D895" s="151"/>
    </row>
    <row r="896" spans="3:4">
      <c r="C896" s="150"/>
      <c r="D896" s="151"/>
    </row>
    <row r="897" spans="3:4">
      <c r="C897" s="150"/>
      <c r="D897" s="151"/>
    </row>
    <row r="898" spans="3:4">
      <c r="C898" s="150"/>
      <c r="D898" s="151"/>
    </row>
    <row r="899" spans="3:4">
      <c r="C899" s="150"/>
      <c r="D899" s="151"/>
    </row>
    <row r="900" spans="3:4">
      <c r="C900" s="150"/>
      <c r="D900" s="151"/>
    </row>
    <row r="901" spans="3:4">
      <c r="C901" s="150"/>
      <c r="D901" s="151"/>
    </row>
    <row r="902" spans="3:4">
      <c r="C902" s="150"/>
      <c r="D902" s="151"/>
    </row>
    <row r="903" spans="3:4">
      <c r="C903" s="150"/>
      <c r="D903" s="151"/>
    </row>
    <row r="904" spans="3:4">
      <c r="C904" s="150"/>
      <c r="D904" s="151"/>
    </row>
    <row r="905" spans="3:4">
      <c r="C905" s="150"/>
      <c r="D905" s="151"/>
    </row>
    <row r="906" spans="3:4">
      <c r="C906" s="150"/>
      <c r="D906" s="151"/>
    </row>
    <row r="907" spans="3:4">
      <c r="C907" s="150"/>
      <c r="D907" s="151"/>
    </row>
    <row r="908" spans="3:4">
      <c r="C908" s="150"/>
      <c r="D908" s="151"/>
    </row>
    <row r="909" spans="3:4">
      <c r="C909" s="150"/>
      <c r="D909" s="151"/>
    </row>
    <row r="910" spans="3:4">
      <c r="C910" s="150"/>
      <c r="D910" s="151"/>
    </row>
    <row r="911" spans="3:4">
      <c r="C911" s="150"/>
      <c r="D911" s="151"/>
    </row>
    <row r="912" spans="3:4">
      <c r="C912" s="150"/>
      <c r="D912" s="151"/>
    </row>
    <row r="913" spans="3:4">
      <c r="C913" s="150"/>
      <c r="D913" s="151"/>
    </row>
    <row r="914" spans="3:4">
      <c r="C914" s="150"/>
      <c r="D914" s="151"/>
    </row>
    <row r="915" spans="3:4">
      <c r="C915" s="150"/>
      <c r="D915" s="151"/>
    </row>
    <row r="916" spans="3:4">
      <c r="C916" s="150"/>
      <c r="D916" s="151"/>
    </row>
    <row r="917" spans="3:4">
      <c r="C917" s="150"/>
      <c r="D917" s="151"/>
    </row>
    <row r="918" spans="3:4">
      <c r="C918" s="150"/>
      <c r="D918" s="151"/>
    </row>
    <row r="919" spans="3:4">
      <c r="C919" s="150"/>
      <c r="D919" s="151"/>
    </row>
    <row r="920" spans="3:4">
      <c r="C920" s="150"/>
      <c r="D920" s="151"/>
    </row>
    <row r="921" spans="3:4">
      <c r="C921" s="150"/>
      <c r="D921" s="151"/>
    </row>
    <row r="922" spans="3:4">
      <c r="C922" s="150"/>
      <c r="D922" s="151"/>
    </row>
    <row r="923" spans="3:4">
      <c r="C923" s="150"/>
      <c r="D923" s="151"/>
    </row>
    <row r="924" spans="3:4">
      <c r="C924" s="150"/>
      <c r="D924" s="151"/>
    </row>
    <row r="925" spans="3:4">
      <c r="C925" s="150"/>
      <c r="D925" s="151"/>
    </row>
    <row r="926" spans="3:4">
      <c r="C926" s="150"/>
      <c r="D926" s="151"/>
    </row>
    <row r="927" spans="3:4">
      <c r="C927" s="150"/>
      <c r="D927" s="151"/>
    </row>
    <row r="928" spans="3:4">
      <c r="C928" s="150"/>
      <c r="D928" s="151"/>
    </row>
    <row r="929" spans="3:4">
      <c r="C929" s="150"/>
      <c r="D929" s="151"/>
    </row>
    <row r="930" spans="3:4">
      <c r="C930" s="150"/>
      <c r="D930" s="151"/>
    </row>
    <row r="931" spans="3:4">
      <c r="C931" s="150"/>
      <c r="D931" s="151"/>
    </row>
    <row r="932" spans="3:4">
      <c r="C932" s="150"/>
      <c r="D932" s="151"/>
    </row>
    <row r="933" spans="3:4">
      <c r="C933" s="150"/>
      <c r="D933" s="151"/>
    </row>
    <row r="934" spans="3:4">
      <c r="C934" s="150"/>
      <c r="D934" s="151"/>
    </row>
    <row r="935" spans="3:4">
      <c r="C935" s="150"/>
      <c r="D935" s="151"/>
    </row>
    <row r="936" spans="3:4">
      <c r="C936" s="150"/>
      <c r="D936" s="151"/>
    </row>
    <row r="937" spans="3:4">
      <c r="C937" s="150"/>
      <c r="D937" s="151"/>
    </row>
    <row r="938" spans="3:4">
      <c r="C938" s="150"/>
      <c r="D938" s="151"/>
    </row>
    <row r="939" spans="3:4">
      <c r="C939" s="150"/>
      <c r="D939" s="151"/>
    </row>
    <row r="940" spans="3:4">
      <c r="C940" s="150"/>
      <c r="D940" s="151"/>
    </row>
    <row r="941" spans="3:4">
      <c r="C941" s="150"/>
      <c r="D941" s="151"/>
    </row>
    <row r="942" spans="3:4">
      <c r="C942" s="150"/>
      <c r="D942" s="151"/>
    </row>
    <row r="943" spans="3:4">
      <c r="C943" s="150"/>
      <c r="D943" s="151"/>
    </row>
    <row r="944" spans="3:4">
      <c r="C944" s="150"/>
      <c r="D944" s="151"/>
    </row>
    <row r="945" spans="3:4">
      <c r="C945" s="150"/>
      <c r="D945" s="151"/>
    </row>
    <row r="946" spans="3:4">
      <c r="C946" s="150"/>
      <c r="D946" s="151"/>
    </row>
    <row r="947" spans="3:4">
      <c r="C947" s="150"/>
      <c r="D947" s="151"/>
    </row>
    <row r="948" spans="3:4">
      <c r="C948" s="150"/>
      <c r="D948" s="151"/>
    </row>
    <row r="949" spans="3:4">
      <c r="C949" s="150"/>
      <c r="D949" s="151"/>
    </row>
    <row r="950" spans="3:4">
      <c r="C950" s="150"/>
      <c r="D950" s="151"/>
    </row>
    <row r="951" spans="3:4">
      <c r="C951" s="150"/>
      <c r="D951" s="151"/>
    </row>
    <row r="952" spans="3:4">
      <c r="C952" s="150"/>
      <c r="D952" s="151"/>
    </row>
    <row r="953" spans="3:4">
      <c r="C953" s="150"/>
      <c r="D953" s="151"/>
    </row>
    <row r="954" spans="3:4">
      <c r="C954" s="150"/>
      <c r="D954" s="151"/>
    </row>
    <row r="955" spans="3:4">
      <c r="C955" s="150"/>
      <c r="D955" s="151"/>
    </row>
    <row r="956" spans="3:4">
      <c r="C956" s="150"/>
      <c r="D956" s="151"/>
    </row>
    <row r="957" spans="3:4">
      <c r="C957" s="150"/>
      <c r="D957" s="151"/>
    </row>
    <row r="958" spans="3:4">
      <c r="C958" s="150"/>
      <c r="D958" s="151"/>
    </row>
    <row r="959" spans="3:4">
      <c r="C959" s="150"/>
      <c r="D959" s="151"/>
    </row>
    <row r="960" spans="3:4">
      <c r="C960" s="150"/>
      <c r="D960" s="151"/>
    </row>
    <row r="961" spans="3:4">
      <c r="C961" s="150"/>
      <c r="D961" s="151"/>
    </row>
    <row r="962" spans="3:4">
      <c r="C962" s="150"/>
      <c r="D962" s="151"/>
    </row>
    <row r="963" spans="3:4">
      <c r="C963" s="150"/>
      <c r="D963" s="151"/>
    </row>
    <row r="964" spans="3:4">
      <c r="C964" s="150"/>
      <c r="D964" s="151"/>
    </row>
    <row r="965" spans="3:4">
      <c r="C965" s="150"/>
      <c r="D965" s="151"/>
    </row>
    <row r="966" spans="3:4">
      <c r="C966" s="150"/>
      <c r="D966" s="151"/>
    </row>
    <row r="967" spans="3:4">
      <c r="C967" s="150"/>
      <c r="D967" s="151"/>
    </row>
    <row r="968" spans="3:4">
      <c r="C968" s="150"/>
      <c r="D968" s="151"/>
    </row>
    <row r="969" spans="3:4">
      <c r="C969" s="150"/>
      <c r="D969" s="151"/>
    </row>
    <row r="970" spans="3:4">
      <c r="C970" s="150"/>
      <c r="D970" s="151"/>
    </row>
    <row r="971" spans="3:4">
      <c r="C971" s="150"/>
      <c r="D971" s="151"/>
    </row>
    <row r="972" spans="3:4">
      <c r="C972" s="150"/>
      <c r="D972" s="151"/>
    </row>
    <row r="973" spans="3:4">
      <c r="C973" s="150"/>
      <c r="D973" s="151"/>
    </row>
    <row r="974" spans="3:4">
      <c r="C974" s="150"/>
      <c r="D974" s="151"/>
    </row>
    <row r="975" spans="3:4">
      <c r="C975" s="150"/>
      <c r="D975" s="151"/>
    </row>
    <row r="976" spans="3:4">
      <c r="C976" s="150"/>
      <c r="D976" s="151"/>
    </row>
    <row r="977" spans="3:4">
      <c r="C977" s="150"/>
      <c r="D977" s="151"/>
    </row>
    <row r="978" spans="3:4">
      <c r="C978" s="150"/>
      <c r="D978" s="151"/>
    </row>
    <row r="979" spans="3:4">
      <c r="C979" s="150"/>
      <c r="D979" s="151"/>
    </row>
    <row r="980" spans="3:4">
      <c r="C980" s="150"/>
      <c r="D980" s="151"/>
    </row>
    <row r="981" spans="3:4">
      <c r="C981" s="150"/>
      <c r="D981" s="151"/>
    </row>
    <row r="982" spans="3:4">
      <c r="C982" s="150"/>
      <c r="D982" s="151"/>
    </row>
    <row r="983" spans="3:4">
      <c r="C983" s="150"/>
      <c r="D983" s="151"/>
    </row>
    <row r="984" spans="3:4">
      <c r="C984" s="150"/>
      <c r="D984" s="151"/>
    </row>
    <row r="985" spans="3:4">
      <c r="C985" s="150"/>
      <c r="D985" s="151"/>
    </row>
    <row r="986" spans="3:4">
      <c r="C986" s="150"/>
      <c r="D986" s="151"/>
    </row>
    <row r="987" spans="3:4">
      <c r="C987" s="150"/>
      <c r="D987" s="151"/>
    </row>
    <row r="988" spans="3:4">
      <c r="C988" s="150"/>
      <c r="D988" s="151"/>
    </row>
    <row r="989" spans="3:4">
      <c r="C989" s="150"/>
      <c r="D989" s="151"/>
    </row>
    <row r="990" spans="3:4">
      <c r="C990" s="150"/>
      <c r="D990" s="151"/>
    </row>
    <row r="991" spans="3:4">
      <c r="C991" s="150"/>
      <c r="D991" s="151"/>
    </row>
    <row r="992" spans="3:4">
      <c r="C992" s="150"/>
      <c r="D992" s="151"/>
    </row>
    <row r="993" spans="3:4">
      <c r="C993" s="150"/>
      <c r="D993" s="151"/>
    </row>
    <row r="994" spans="3:4">
      <c r="C994" s="150"/>
      <c r="D994" s="151"/>
    </row>
    <row r="995" spans="3:4">
      <c r="C995" s="150"/>
      <c r="D995" s="151"/>
    </row>
    <row r="996" spans="3:4">
      <c r="C996" s="150"/>
      <c r="D996" s="151"/>
    </row>
    <row r="997" spans="3:4">
      <c r="C997" s="150"/>
      <c r="D997" s="151"/>
    </row>
    <row r="998" spans="3:4">
      <c r="C998" s="150"/>
      <c r="D998" s="151"/>
    </row>
    <row r="999" spans="3:4">
      <c r="C999" s="150"/>
      <c r="D999" s="151"/>
    </row>
    <row r="1000" spans="3:4">
      <c r="C1000" s="150"/>
      <c r="D1000" s="151"/>
    </row>
    <row r="1001" spans="3:4">
      <c r="C1001" s="150"/>
      <c r="D1001" s="151"/>
    </row>
    <row r="1002" spans="3:4">
      <c r="C1002" s="150"/>
      <c r="D1002" s="151"/>
    </row>
    <row r="1003" spans="3:4">
      <c r="C1003" s="150"/>
      <c r="D1003" s="151"/>
    </row>
    <row r="1004" spans="3:4">
      <c r="C1004" s="150"/>
      <c r="D1004" s="151"/>
    </row>
    <row r="1005" spans="3:4">
      <c r="C1005" s="150"/>
      <c r="D1005" s="151"/>
    </row>
    <row r="1006" spans="3:4">
      <c r="C1006" s="150"/>
      <c r="D1006" s="151"/>
    </row>
    <row r="1007" spans="3:4">
      <c r="C1007" s="150"/>
      <c r="D1007" s="151"/>
    </row>
    <row r="1008" spans="3:4">
      <c r="C1008" s="150"/>
      <c r="D1008" s="151"/>
    </row>
    <row r="1009" spans="3:4">
      <c r="C1009" s="150"/>
      <c r="D1009" s="151"/>
    </row>
    <row r="1010" spans="3:4">
      <c r="C1010" s="150"/>
      <c r="D1010" s="151"/>
    </row>
    <row r="1011" spans="3:4">
      <c r="C1011" s="150"/>
      <c r="D1011" s="151"/>
    </row>
    <row r="1012" spans="3:4">
      <c r="C1012" s="150"/>
      <c r="D1012" s="151"/>
    </row>
    <row r="1013" spans="3:4">
      <c r="C1013" s="150"/>
      <c r="D1013" s="151"/>
    </row>
    <row r="1014" spans="3:4">
      <c r="C1014" s="150"/>
      <c r="D1014" s="151"/>
    </row>
    <row r="1015" spans="3:4">
      <c r="C1015" s="150"/>
      <c r="D1015" s="151"/>
    </row>
    <row r="1016" spans="3:4">
      <c r="C1016" s="150"/>
      <c r="D1016" s="151"/>
    </row>
    <row r="1017" spans="3:4">
      <c r="C1017" s="150"/>
      <c r="D1017" s="151"/>
    </row>
    <row r="1018" spans="3:4">
      <c r="C1018" s="150"/>
      <c r="D1018" s="151"/>
    </row>
    <row r="1019" spans="3:4">
      <c r="C1019" s="150"/>
      <c r="D1019" s="151"/>
    </row>
    <row r="1020" spans="3:4">
      <c r="C1020" s="150"/>
      <c r="D1020" s="151"/>
    </row>
    <row r="1021" spans="3:4">
      <c r="C1021" s="150"/>
      <c r="D1021" s="151"/>
    </row>
    <row r="1022" spans="3:4">
      <c r="C1022" s="150"/>
      <c r="D1022" s="151"/>
    </row>
    <row r="1023" spans="3:4">
      <c r="C1023" s="150"/>
      <c r="D1023" s="151"/>
    </row>
    <row r="1024" spans="3:4">
      <c r="C1024" s="150"/>
      <c r="D1024" s="151"/>
    </row>
    <row r="1025" spans="3:4">
      <c r="C1025" s="150"/>
      <c r="D1025" s="151"/>
    </row>
    <row r="1026" spans="3:4">
      <c r="C1026" s="150"/>
      <c r="D1026" s="151"/>
    </row>
    <row r="1027" spans="3:4">
      <c r="C1027" s="150"/>
      <c r="D1027" s="151"/>
    </row>
    <row r="1028" spans="3:4">
      <c r="C1028" s="150"/>
      <c r="D1028" s="151"/>
    </row>
    <row r="1029" spans="3:4">
      <c r="C1029" s="150"/>
      <c r="D1029" s="151"/>
    </row>
    <row r="1030" spans="3:4">
      <c r="C1030" s="150"/>
      <c r="D1030" s="151"/>
    </row>
    <row r="1031" spans="3:4">
      <c r="C1031" s="150"/>
      <c r="D1031" s="151"/>
    </row>
    <row r="1032" spans="3:4">
      <c r="C1032" s="150"/>
      <c r="D1032" s="151"/>
    </row>
    <row r="1033" spans="3:4">
      <c r="C1033" s="150"/>
      <c r="D1033" s="151"/>
    </row>
    <row r="1034" spans="3:4">
      <c r="C1034" s="150"/>
      <c r="D1034" s="151"/>
    </row>
    <row r="1035" spans="3:4">
      <c r="C1035" s="150"/>
      <c r="D1035" s="151"/>
    </row>
    <row r="1036" spans="3:4">
      <c r="C1036" s="150"/>
      <c r="D1036" s="151"/>
    </row>
    <row r="1037" spans="3:4">
      <c r="C1037" s="150"/>
      <c r="D1037" s="151"/>
    </row>
    <row r="1038" spans="3:4">
      <c r="C1038" s="150"/>
      <c r="D1038" s="151"/>
    </row>
    <row r="1039" spans="3:4">
      <c r="C1039" s="150"/>
      <c r="D1039" s="151"/>
    </row>
    <row r="1040" spans="3:4">
      <c r="C1040" s="150"/>
      <c r="D1040" s="151"/>
    </row>
    <row r="1041" spans="3:4">
      <c r="C1041" s="150"/>
      <c r="D1041" s="151"/>
    </row>
    <row r="1042" spans="3:4">
      <c r="C1042" s="150"/>
      <c r="D1042" s="151"/>
    </row>
    <row r="1043" spans="3:4">
      <c r="C1043" s="150"/>
      <c r="D1043" s="151"/>
    </row>
    <row r="1044" spans="3:4">
      <c r="C1044" s="150"/>
      <c r="D1044" s="151"/>
    </row>
    <row r="1045" spans="3:4">
      <c r="C1045" s="150"/>
      <c r="D1045" s="151"/>
    </row>
    <row r="1046" spans="3:4">
      <c r="C1046" s="150"/>
      <c r="D1046" s="151"/>
    </row>
    <row r="1047" spans="3:4">
      <c r="C1047" s="150"/>
      <c r="D1047" s="151"/>
    </row>
    <row r="1048" spans="3:4">
      <c r="C1048" s="150"/>
      <c r="D1048" s="151"/>
    </row>
    <row r="1049" spans="3:4">
      <c r="C1049" s="150"/>
      <c r="D1049" s="151"/>
    </row>
    <row r="1050" spans="3:4">
      <c r="C1050" s="150"/>
      <c r="D1050" s="151"/>
    </row>
    <row r="1051" spans="3:4">
      <c r="C1051" s="150"/>
      <c r="D1051" s="151"/>
    </row>
    <row r="1052" spans="3:4">
      <c r="C1052" s="150"/>
      <c r="D1052" s="151"/>
    </row>
    <row r="1053" spans="3:4">
      <c r="C1053" s="150"/>
      <c r="D1053" s="151"/>
    </row>
    <row r="1054" spans="3:4">
      <c r="C1054" s="150"/>
      <c r="D1054" s="151"/>
    </row>
    <row r="1055" spans="3:4">
      <c r="C1055" s="150"/>
      <c r="D1055" s="151"/>
    </row>
    <row r="1056" spans="3:4">
      <c r="C1056" s="150"/>
      <c r="D1056" s="151"/>
    </row>
    <row r="1057" spans="3:4">
      <c r="C1057" s="150"/>
      <c r="D1057" s="151"/>
    </row>
    <row r="1058" spans="3:4">
      <c r="C1058" s="150"/>
      <c r="D1058" s="151"/>
    </row>
    <row r="1059" spans="3:4">
      <c r="C1059" s="150"/>
      <c r="D1059" s="151"/>
    </row>
    <row r="1060" spans="3:4">
      <c r="C1060" s="150"/>
      <c r="D1060" s="151"/>
    </row>
    <row r="1061" spans="3:4">
      <c r="C1061" s="150"/>
      <c r="D1061" s="151"/>
    </row>
    <row r="1062" spans="3:4">
      <c r="C1062" s="150"/>
      <c r="D1062" s="151"/>
    </row>
    <row r="1063" spans="3:4">
      <c r="C1063" s="150"/>
      <c r="D1063" s="151"/>
    </row>
    <row r="1064" spans="3:4">
      <c r="C1064" s="150"/>
      <c r="D1064" s="151"/>
    </row>
    <row r="1065" spans="3:4">
      <c r="C1065" s="150"/>
      <c r="D1065" s="151"/>
    </row>
    <row r="1066" spans="3:4">
      <c r="C1066" s="150"/>
      <c r="D1066" s="151"/>
    </row>
    <row r="1067" spans="3:4">
      <c r="C1067" s="150"/>
      <c r="D1067" s="151"/>
    </row>
    <row r="1068" spans="3:4">
      <c r="C1068" s="150"/>
      <c r="D1068" s="151"/>
    </row>
    <row r="1069" spans="3:4">
      <c r="C1069" s="150"/>
      <c r="D1069" s="151"/>
    </row>
    <row r="1070" spans="3:4">
      <c r="C1070" s="150"/>
      <c r="D1070" s="151"/>
    </row>
    <row r="1071" spans="3:4">
      <c r="C1071" s="150"/>
      <c r="D1071" s="151"/>
    </row>
    <row r="1072" spans="3:4">
      <c r="C1072" s="150"/>
      <c r="D1072" s="151"/>
    </row>
    <row r="1073" spans="3:4">
      <c r="C1073" s="150"/>
      <c r="D1073" s="151"/>
    </row>
    <row r="1074" spans="3:4">
      <c r="C1074" s="150"/>
      <c r="D1074" s="151"/>
    </row>
    <row r="1075" spans="3:4">
      <c r="C1075" s="150"/>
      <c r="D1075" s="151"/>
    </row>
    <row r="1076" spans="3:4">
      <c r="C1076" s="150"/>
      <c r="D1076" s="151"/>
    </row>
    <row r="1077" spans="3:4">
      <c r="C1077" s="150"/>
      <c r="D1077" s="151"/>
    </row>
    <row r="1078" spans="3:4">
      <c r="C1078" s="150"/>
      <c r="D1078" s="151"/>
    </row>
    <row r="1079" spans="3:4">
      <c r="C1079" s="150"/>
      <c r="D1079" s="151"/>
    </row>
    <row r="1080" spans="3:4">
      <c r="C1080" s="150"/>
      <c r="D1080" s="151"/>
    </row>
    <row r="1081" spans="3:4">
      <c r="C1081" s="150"/>
      <c r="D1081" s="151"/>
    </row>
    <row r="1082" spans="3:4">
      <c r="C1082" s="150"/>
      <c r="D1082" s="151"/>
    </row>
    <row r="1083" spans="3:4">
      <c r="C1083" s="150"/>
      <c r="D1083" s="151"/>
    </row>
    <row r="1084" spans="3:4">
      <c r="C1084" s="150"/>
      <c r="D1084" s="151"/>
    </row>
    <row r="1085" spans="3:4">
      <c r="C1085" s="150"/>
      <c r="D1085" s="151"/>
    </row>
    <row r="1086" spans="3:4">
      <c r="C1086" s="150"/>
      <c r="D1086" s="151"/>
    </row>
    <row r="1087" spans="3:4">
      <c r="C1087" s="150"/>
      <c r="D1087" s="151"/>
    </row>
    <row r="1088" spans="3:4">
      <c r="C1088" s="150"/>
      <c r="D1088" s="151"/>
    </row>
    <row r="1089" spans="3:4">
      <c r="C1089" s="150"/>
      <c r="D1089" s="151"/>
    </row>
    <row r="1090" spans="3:4">
      <c r="C1090" s="150"/>
      <c r="D1090" s="151"/>
    </row>
    <row r="1091" spans="3:4">
      <c r="C1091" s="150"/>
      <c r="D1091" s="151"/>
    </row>
    <row r="1092" spans="3:4">
      <c r="C1092" s="150"/>
      <c r="D1092" s="151"/>
    </row>
    <row r="1093" spans="3:4">
      <c r="C1093" s="150"/>
      <c r="D1093" s="151"/>
    </row>
    <row r="1094" spans="3:4">
      <c r="C1094" s="150"/>
      <c r="D1094" s="151"/>
    </row>
    <row r="1095" spans="3:4">
      <c r="C1095" s="150"/>
      <c r="D1095" s="151"/>
    </row>
    <row r="1096" spans="3:4">
      <c r="C1096" s="150"/>
      <c r="D1096" s="151"/>
    </row>
    <row r="1097" spans="3:4">
      <c r="C1097" s="150"/>
      <c r="D1097" s="151"/>
    </row>
    <row r="1098" spans="3:4">
      <c r="C1098" s="150"/>
      <c r="D1098" s="151"/>
    </row>
    <row r="1099" spans="3:4">
      <c r="C1099" s="150"/>
      <c r="D1099" s="151"/>
    </row>
    <row r="1100" spans="3:4">
      <c r="C1100" s="150"/>
      <c r="D1100" s="151"/>
    </row>
    <row r="1101" spans="3:4">
      <c r="C1101" s="150"/>
      <c r="D1101" s="151"/>
    </row>
    <row r="1102" spans="3:4">
      <c r="C1102" s="150"/>
      <c r="D1102" s="151"/>
    </row>
    <row r="1103" spans="3:4">
      <c r="C1103" s="150"/>
      <c r="D1103" s="151"/>
    </row>
    <row r="1104" spans="3:4">
      <c r="C1104" s="150"/>
      <c r="D1104" s="151"/>
    </row>
    <row r="1105" spans="3:4">
      <c r="C1105" s="150"/>
      <c r="D1105" s="151"/>
    </row>
    <row r="1106" spans="3:4">
      <c r="C1106" s="150"/>
      <c r="D1106" s="151"/>
    </row>
    <row r="1107" spans="3:4">
      <c r="C1107" s="150"/>
      <c r="D1107" s="151"/>
    </row>
    <row r="1108" spans="3:4">
      <c r="C1108" s="150"/>
      <c r="D1108" s="151"/>
    </row>
    <row r="1109" spans="3:4">
      <c r="C1109" s="150"/>
      <c r="D1109" s="151"/>
    </row>
    <row r="1110" spans="3:4">
      <c r="C1110" s="150"/>
      <c r="D1110" s="151"/>
    </row>
    <row r="1111" spans="3:4">
      <c r="C1111" s="150"/>
      <c r="D1111" s="151"/>
    </row>
    <row r="1112" spans="3:4">
      <c r="C1112" s="150"/>
      <c r="D1112" s="151"/>
    </row>
    <row r="1113" spans="3:4">
      <c r="C1113" s="150"/>
      <c r="D1113" s="151"/>
    </row>
    <row r="1114" spans="3:4">
      <c r="C1114" s="150"/>
      <c r="D1114" s="151"/>
    </row>
    <row r="1115" spans="3:4">
      <c r="C1115" s="150"/>
      <c r="D1115" s="151"/>
    </row>
    <row r="1116" spans="3:4">
      <c r="C1116" s="150"/>
      <c r="D1116" s="151"/>
    </row>
    <row r="1117" spans="3:4">
      <c r="C1117" s="150"/>
      <c r="D1117" s="151"/>
    </row>
    <row r="1118" spans="3:4">
      <c r="C1118" s="150"/>
      <c r="D1118" s="151"/>
    </row>
    <row r="1119" spans="3:4">
      <c r="C1119" s="150"/>
      <c r="D1119" s="151"/>
    </row>
    <row r="1120" spans="3:4">
      <c r="C1120" s="150"/>
      <c r="D1120" s="151"/>
    </row>
    <row r="1121" spans="3:4">
      <c r="C1121" s="150"/>
      <c r="D1121" s="151"/>
    </row>
    <row r="1122" spans="3:4">
      <c r="C1122" s="150"/>
      <c r="D1122" s="151"/>
    </row>
    <row r="1123" spans="3:4">
      <c r="C1123" s="150"/>
      <c r="D1123" s="151"/>
    </row>
    <row r="1124" spans="3:4">
      <c r="C1124" s="150"/>
      <c r="D1124" s="151"/>
    </row>
    <row r="1125" spans="3:4">
      <c r="C1125" s="150"/>
      <c r="D1125" s="151"/>
    </row>
    <row r="1126" spans="3:4">
      <c r="C1126" s="150"/>
      <c r="D1126" s="151"/>
    </row>
    <row r="1127" spans="3:4">
      <c r="C1127" s="150"/>
      <c r="D1127" s="151"/>
    </row>
    <row r="1128" spans="3:4">
      <c r="C1128" s="150"/>
      <c r="D1128" s="151"/>
    </row>
    <row r="1129" spans="3:4">
      <c r="C1129" s="150"/>
      <c r="D1129" s="151"/>
    </row>
    <row r="1130" spans="3:4">
      <c r="C1130" s="150"/>
      <c r="D1130" s="151"/>
    </row>
    <row r="1131" spans="3:4">
      <c r="C1131" s="150"/>
      <c r="D1131" s="151"/>
    </row>
    <row r="1132" spans="3:4">
      <c r="C1132" s="150"/>
      <c r="D1132" s="151"/>
    </row>
    <row r="1133" spans="3:4">
      <c r="C1133" s="150"/>
      <c r="D1133" s="151"/>
    </row>
    <row r="1134" spans="3:4">
      <c r="C1134" s="150"/>
      <c r="D1134" s="151"/>
    </row>
    <row r="1135" spans="3:4">
      <c r="C1135" s="150"/>
      <c r="D1135" s="151"/>
    </row>
    <row r="1136" spans="3:4">
      <c r="C1136" s="150"/>
      <c r="D1136" s="151"/>
    </row>
    <row r="1137" spans="3:4">
      <c r="C1137" s="150"/>
      <c r="D1137" s="151"/>
    </row>
    <row r="1138" spans="3:4">
      <c r="C1138" s="150"/>
      <c r="D1138" s="151"/>
    </row>
    <row r="1139" spans="3:4">
      <c r="C1139" s="150"/>
      <c r="D1139" s="151"/>
    </row>
    <row r="1140" spans="3:4">
      <c r="C1140" s="150"/>
      <c r="D1140" s="151"/>
    </row>
    <row r="1141" spans="3:4">
      <c r="C1141" s="150"/>
      <c r="D1141" s="151"/>
    </row>
    <row r="1142" spans="3:4">
      <c r="C1142" s="150"/>
      <c r="D1142" s="151"/>
    </row>
    <row r="1143" spans="3:4">
      <c r="C1143" s="150"/>
      <c r="D1143" s="151"/>
    </row>
    <row r="1144" spans="3:4">
      <c r="C1144" s="150"/>
      <c r="D1144" s="151"/>
    </row>
    <row r="1145" spans="3:4">
      <c r="C1145" s="150"/>
      <c r="D1145" s="151"/>
    </row>
    <row r="1146" spans="3:4">
      <c r="C1146" s="150"/>
      <c r="D1146" s="151"/>
    </row>
    <row r="1147" spans="3:4">
      <c r="C1147" s="150"/>
      <c r="D1147" s="151"/>
    </row>
    <row r="1148" spans="3:4">
      <c r="C1148" s="150"/>
      <c r="D1148" s="151"/>
    </row>
    <row r="1149" spans="3:4">
      <c r="C1149" s="150"/>
      <c r="D1149" s="151"/>
    </row>
    <row r="1150" spans="3:4">
      <c r="C1150" s="150"/>
      <c r="D1150" s="151"/>
    </row>
    <row r="1151" spans="3:4">
      <c r="C1151" s="150"/>
      <c r="D1151" s="151"/>
    </row>
    <row r="1152" spans="3:4">
      <c r="C1152" s="150"/>
      <c r="D1152" s="151"/>
    </row>
    <row r="1153" spans="3:4">
      <c r="C1153" s="150"/>
      <c r="D1153" s="151"/>
    </row>
    <row r="1154" spans="3:4">
      <c r="C1154" s="150"/>
      <c r="D1154" s="151"/>
    </row>
    <row r="1155" spans="3:4">
      <c r="C1155" s="150"/>
      <c r="D1155" s="151"/>
    </row>
    <row r="1156" spans="3:4">
      <c r="C1156" s="150"/>
      <c r="D1156" s="151"/>
    </row>
    <row r="1157" spans="3:4">
      <c r="C1157" s="150"/>
      <c r="D1157" s="151"/>
    </row>
    <row r="1158" spans="3:4">
      <c r="C1158" s="150"/>
      <c r="D1158" s="151"/>
    </row>
    <row r="1159" spans="3:4">
      <c r="C1159" s="150"/>
      <c r="D1159" s="151"/>
    </row>
    <row r="1160" spans="3:4">
      <c r="C1160" s="150"/>
      <c r="D1160" s="151"/>
    </row>
    <row r="1161" spans="3:4">
      <c r="C1161" s="150"/>
      <c r="D1161" s="151"/>
    </row>
    <row r="1162" spans="3:4">
      <c r="C1162" s="150"/>
      <c r="D1162" s="151"/>
    </row>
    <row r="1163" spans="3:4">
      <c r="C1163" s="150"/>
      <c r="D1163" s="151"/>
    </row>
    <row r="1164" spans="3:4">
      <c r="C1164" s="150"/>
      <c r="D1164" s="151"/>
    </row>
    <row r="1165" spans="3:4">
      <c r="C1165" s="150"/>
      <c r="D1165" s="151"/>
    </row>
    <row r="1166" spans="3:4">
      <c r="C1166" s="150"/>
      <c r="D1166" s="151"/>
    </row>
    <row r="1167" spans="3:4">
      <c r="C1167" s="150"/>
      <c r="D1167" s="151"/>
    </row>
    <row r="1168" spans="3:4">
      <c r="C1168" s="150"/>
      <c r="D1168" s="151"/>
    </row>
    <row r="1169" spans="3:4">
      <c r="C1169" s="150"/>
      <c r="D1169" s="151"/>
    </row>
    <row r="1170" spans="3:4">
      <c r="C1170" s="150"/>
      <c r="D1170" s="151"/>
    </row>
    <row r="1171" spans="3:4">
      <c r="C1171" s="150"/>
      <c r="D1171" s="151"/>
    </row>
    <row r="1172" spans="3:4">
      <c r="C1172" s="150"/>
      <c r="D1172" s="151"/>
    </row>
    <row r="1173" spans="3:4">
      <c r="C1173" s="150"/>
      <c r="D1173" s="151"/>
    </row>
    <row r="1174" spans="3:4">
      <c r="C1174" s="150"/>
      <c r="D1174" s="151"/>
    </row>
    <row r="1175" spans="3:4">
      <c r="C1175" s="150"/>
      <c r="D1175" s="151"/>
    </row>
    <row r="1176" spans="3:4">
      <c r="C1176" s="150"/>
      <c r="D1176" s="151"/>
    </row>
    <row r="1177" spans="3:4">
      <c r="C1177" s="150"/>
      <c r="D1177" s="151"/>
    </row>
    <row r="1178" spans="3:4">
      <c r="C1178" s="150"/>
      <c r="D1178" s="151"/>
    </row>
    <row r="1179" spans="3:4">
      <c r="C1179" s="150"/>
      <c r="D1179" s="151"/>
    </row>
    <row r="1180" spans="3:4">
      <c r="C1180" s="150"/>
      <c r="D1180" s="151"/>
    </row>
    <row r="1181" spans="3:4">
      <c r="C1181" s="150"/>
      <c r="D1181" s="151"/>
    </row>
    <row r="1182" spans="3:4">
      <c r="C1182" s="150"/>
      <c r="D1182" s="151"/>
    </row>
    <row r="1183" spans="3:4">
      <c r="C1183" s="150"/>
      <c r="D1183" s="151"/>
    </row>
    <row r="1184" spans="3:4">
      <c r="C1184" s="150"/>
      <c r="D1184" s="151"/>
    </row>
    <row r="1185" spans="3:4">
      <c r="C1185" s="150"/>
      <c r="D1185" s="151"/>
    </row>
    <row r="1186" spans="3:4">
      <c r="C1186" s="150"/>
      <c r="D1186" s="151"/>
    </row>
    <row r="1187" spans="3:4">
      <c r="C1187" s="150"/>
      <c r="D1187" s="151"/>
    </row>
    <row r="1188" spans="3:4">
      <c r="C1188" s="150"/>
      <c r="D1188" s="151"/>
    </row>
    <row r="1189" spans="3:4">
      <c r="C1189" s="150"/>
      <c r="D1189" s="151"/>
    </row>
    <row r="1190" spans="3:4">
      <c r="C1190" s="150"/>
      <c r="D1190" s="151"/>
    </row>
    <row r="1191" spans="3:4">
      <c r="C1191" s="150"/>
      <c r="D1191" s="151"/>
    </row>
    <row r="1192" spans="3:4">
      <c r="C1192" s="150"/>
      <c r="D1192" s="151"/>
    </row>
    <row r="1193" spans="3:4">
      <c r="C1193" s="150"/>
      <c r="D1193" s="151"/>
    </row>
    <row r="1194" spans="3:4">
      <c r="C1194" s="150"/>
      <c r="D1194" s="151"/>
    </row>
    <row r="1195" spans="3:4">
      <c r="C1195" s="150"/>
      <c r="D1195" s="151"/>
    </row>
    <row r="1196" spans="3:4">
      <c r="C1196" s="150"/>
      <c r="D1196" s="151"/>
    </row>
    <row r="1197" spans="3:4">
      <c r="C1197" s="150"/>
      <c r="D1197" s="151"/>
    </row>
    <row r="1198" spans="3:4">
      <c r="C1198" s="150"/>
      <c r="D1198" s="151"/>
    </row>
    <row r="1199" spans="3:4">
      <c r="C1199" s="150"/>
      <c r="D1199" s="151"/>
    </row>
    <row r="1200" spans="3:4">
      <c r="C1200" s="150"/>
      <c r="D1200" s="151"/>
    </row>
    <row r="1201" spans="3:4">
      <c r="C1201" s="150"/>
      <c r="D1201" s="151"/>
    </row>
    <row r="1202" spans="3:4">
      <c r="C1202" s="150"/>
      <c r="D1202" s="151"/>
    </row>
    <row r="1203" spans="3:4">
      <c r="C1203" s="150"/>
      <c r="D1203" s="151"/>
    </row>
    <row r="1204" spans="3:4">
      <c r="C1204" s="150"/>
      <c r="D1204" s="151"/>
    </row>
    <row r="1205" spans="3:4">
      <c r="C1205" s="150"/>
      <c r="D1205" s="151"/>
    </row>
    <row r="1206" spans="3:4">
      <c r="C1206" s="150"/>
      <c r="D1206" s="151"/>
    </row>
    <row r="1207" spans="3:4">
      <c r="C1207" s="150"/>
      <c r="D1207" s="151"/>
    </row>
    <row r="1208" spans="3:4">
      <c r="C1208" s="150"/>
      <c r="D1208" s="151"/>
    </row>
    <row r="1209" spans="3:4">
      <c r="C1209" s="150"/>
      <c r="D1209" s="151"/>
    </row>
    <row r="1210" spans="3:4">
      <c r="C1210" s="150"/>
      <c r="D1210" s="151"/>
    </row>
    <row r="1211" spans="3:4">
      <c r="C1211" s="150"/>
      <c r="D1211" s="151"/>
    </row>
    <row r="1212" spans="3:4">
      <c r="C1212" s="150"/>
      <c r="D1212" s="151"/>
    </row>
    <row r="1213" spans="3:4">
      <c r="C1213" s="150"/>
      <c r="D1213" s="151"/>
    </row>
    <row r="1214" spans="3:4">
      <c r="C1214" s="150"/>
      <c r="D1214" s="151"/>
    </row>
    <row r="1215" spans="3:4">
      <c r="C1215" s="150"/>
      <c r="D1215" s="151"/>
    </row>
    <row r="1216" spans="3:4">
      <c r="C1216" s="150"/>
      <c r="D1216" s="151"/>
    </row>
    <row r="1217" spans="3:4">
      <c r="C1217" s="150"/>
      <c r="D1217" s="151"/>
    </row>
    <row r="1218" spans="3:4">
      <c r="C1218" s="150"/>
      <c r="D1218" s="151"/>
    </row>
    <row r="1219" spans="3:4">
      <c r="C1219" s="150"/>
      <c r="D1219" s="151"/>
    </row>
    <row r="1220" spans="3:4">
      <c r="C1220" s="150"/>
      <c r="D1220" s="151"/>
    </row>
    <row r="1221" spans="3:4">
      <c r="C1221" s="150"/>
      <c r="D1221" s="151"/>
    </row>
    <row r="1222" spans="3:4">
      <c r="C1222" s="150"/>
      <c r="D1222" s="151"/>
    </row>
    <row r="1223" spans="3:4">
      <c r="C1223" s="150"/>
      <c r="D1223" s="151"/>
    </row>
    <row r="1224" spans="3:4">
      <c r="C1224" s="150"/>
      <c r="D1224" s="151"/>
    </row>
    <row r="1225" spans="3:4">
      <c r="C1225" s="150"/>
      <c r="D1225" s="151"/>
    </row>
    <row r="1226" spans="3:4">
      <c r="C1226" s="150"/>
      <c r="D1226" s="151"/>
    </row>
    <row r="1227" spans="3:4">
      <c r="C1227" s="150"/>
      <c r="D1227" s="151"/>
    </row>
    <row r="1228" spans="3:4">
      <c r="C1228" s="150"/>
      <c r="D1228" s="151"/>
    </row>
    <row r="1229" spans="3:4">
      <c r="C1229" s="150"/>
      <c r="D1229" s="151"/>
    </row>
    <row r="1230" spans="3:4">
      <c r="C1230" s="150"/>
      <c r="D1230" s="151"/>
    </row>
    <row r="1231" spans="3:4">
      <c r="C1231" s="150"/>
      <c r="D1231" s="151"/>
    </row>
    <row r="1232" spans="3:4">
      <c r="C1232" s="150"/>
      <c r="D1232" s="151"/>
    </row>
    <row r="1233" spans="3:4">
      <c r="C1233" s="150"/>
      <c r="D1233" s="151"/>
    </row>
    <row r="1234" spans="3:4">
      <c r="C1234" s="150"/>
      <c r="D1234" s="151"/>
    </row>
    <row r="1235" spans="3:4">
      <c r="C1235" s="150"/>
      <c r="D1235" s="151"/>
    </row>
    <row r="1236" spans="3:4">
      <c r="C1236" s="150"/>
      <c r="D1236" s="151"/>
    </row>
    <row r="1237" spans="3:4">
      <c r="C1237" s="150"/>
      <c r="D1237" s="151"/>
    </row>
    <row r="1238" spans="3:4">
      <c r="C1238" s="150"/>
      <c r="D1238" s="151"/>
    </row>
    <row r="1239" spans="3:4">
      <c r="C1239" s="150"/>
      <c r="D1239" s="151"/>
    </row>
    <row r="1240" spans="3:4">
      <c r="C1240" s="150"/>
      <c r="D1240" s="151"/>
    </row>
    <row r="1241" spans="3:4">
      <c r="C1241" s="150"/>
      <c r="D1241" s="151"/>
    </row>
    <row r="1242" spans="3:4">
      <c r="C1242" s="150"/>
      <c r="D1242" s="151"/>
    </row>
    <row r="1243" spans="3:4">
      <c r="C1243" s="150"/>
      <c r="D1243" s="151"/>
    </row>
    <row r="1244" spans="3:4">
      <c r="C1244" s="150"/>
      <c r="D1244" s="151"/>
    </row>
    <row r="1245" spans="3:4">
      <c r="C1245" s="150"/>
      <c r="D1245" s="151"/>
    </row>
    <row r="1246" spans="3:4">
      <c r="C1246" s="150"/>
      <c r="D1246" s="151"/>
    </row>
    <row r="1247" spans="3:4">
      <c r="C1247" s="150"/>
      <c r="D1247" s="151"/>
    </row>
    <row r="1248" spans="3:4">
      <c r="C1248" s="150"/>
      <c r="D1248" s="151"/>
    </row>
    <row r="1249" spans="3:4">
      <c r="C1249" s="150"/>
      <c r="D1249" s="151"/>
    </row>
    <row r="1250" spans="3:4">
      <c r="C1250" s="150"/>
      <c r="D1250" s="151"/>
    </row>
    <row r="1251" spans="3:4">
      <c r="C1251" s="150"/>
      <c r="D1251" s="151"/>
    </row>
    <row r="1252" spans="3:4">
      <c r="C1252" s="150"/>
      <c r="D1252" s="151"/>
    </row>
    <row r="1253" spans="3:4">
      <c r="C1253" s="150"/>
      <c r="D1253" s="151"/>
    </row>
    <row r="1254" spans="3:4">
      <c r="C1254" s="150"/>
      <c r="D1254" s="151"/>
    </row>
    <row r="1255" spans="3:4">
      <c r="C1255" s="150"/>
      <c r="D1255" s="151"/>
    </row>
    <row r="1256" spans="3:4">
      <c r="C1256" s="150"/>
      <c r="D1256" s="151"/>
    </row>
    <row r="1257" spans="3:4">
      <c r="C1257" s="150"/>
      <c r="D1257" s="151"/>
    </row>
    <row r="1258" spans="3:4">
      <c r="C1258" s="150"/>
      <c r="D1258" s="151"/>
    </row>
    <row r="1259" spans="3:4">
      <c r="C1259" s="150"/>
      <c r="D1259" s="151"/>
    </row>
    <row r="1260" spans="3:4">
      <c r="C1260" s="150"/>
      <c r="D1260" s="151"/>
    </row>
    <row r="1261" spans="3:4">
      <c r="C1261" s="150"/>
      <c r="D1261" s="151"/>
    </row>
    <row r="1262" spans="3:4">
      <c r="C1262" s="150"/>
      <c r="D1262" s="151"/>
    </row>
    <row r="1263" spans="3:4">
      <c r="C1263" s="150"/>
      <c r="D1263" s="151"/>
    </row>
    <row r="1264" spans="3:4">
      <c r="C1264" s="150"/>
      <c r="D1264" s="151"/>
    </row>
    <row r="1265" spans="3:4">
      <c r="C1265" s="150"/>
      <c r="D1265" s="151"/>
    </row>
    <row r="1266" spans="3:4">
      <c r="C1266" s="150"/>
      <c r="D1266" s="151"/>
    </row>
    <row r="1267" spans="3:4">
      <c r="C1267" s="150"/>
      <c r="D1267" s="151"/>
    </row>
    <row r="1268" spans="3:4">
      <c r="C1268" s="150"/>
      <c r="D1268" s="151"/>
    </row>
    <row r="1269" spans="3:4">
      <c r="C1269" s="150"/>
      <c r="D1269" s="151"/>
    </row>
    <row r="1270" spans="3:4">
      <c r="C1270" s="150"/>
      <c r="D1270" s="151"/>
    </row>
    <row r="1271" spans="3:4">
      <c r="C1271" s="150"/>
      <c r="D1271" s="151"/>
    </row>
    <row r="1272" spans="3:4">
      <c r="C1272" s="150"/>
      <c r="D1272" s="151"/>
    </row>
    <row r="1273" spans="3:4">
      <c r="C1273" s="150"/>
      <c r="D1273" s="151"/>
    </row>
    <row r="1274" spans="3:4">
      <c r="C1274" s="150"/>
      <c r="D1274" s="151"/>
    </row>
    <row r="1275" spans="3:4">
      <c r="C1275" s="150"/>
      <c r="D1275" s="151"/>
    </row>
    <row r="1276" spans="3:4">
      <c r="C1276" s="150"/>
      <c r="D1276" s="151"/>
    </row>
    <row r="1277" spans="3:4">
      <c r="C1277" s="150"/>
      <c r="D1277" s="151"/>
    </row>
    <row r="1278" spans="3:4">
      <c r="C1278" s="150"/>
      <c r="D1278" s="151"/>
    </row>
    <row r="1279" spans="3:4">
      <c r="C1279" s="150"/>
      <c r="D1279" s="151"/>
    </row>
    <row r="1280" spans="3:4">
      <c r="C1280" s="150"/>
      <c r="D1280" s="151"/>
    </row>
    <row r="1281" spans="3:4">
      <c r="C1281" s="150"/>
      <c r="D1281" s="151"/>
    </row>
    <row r="1282" spans="3:4">
      <c r="C1282" s="150"/>
      <c r="D1282" s="151"/>
    </row>
    <row r="1283" spans="3:4">
      <c r="C1283" s="150"/>
      <c r="D1283" s="151"/>
    </row>
    <row r="1284" spans="3:4">
      <c r="C1284" s="150"/>
      <c r="D1284" s="151"/>
    </row>
    <row r="1285" spans="3:4">
      <c r="C1285" s="150"/>
      <c r="D1285" s="151"/>
    </row>
    <row r="1286" spans="3:4">
      <c r="C1286" s="150"/>
      <c r="D1286" s="151"/>
    </row>
    <row r="1287" spans="3:4">
      <c r="C1287" s="150"/>
      <c r="D1287" s="151"/>
    </row>
    <row r="1288" spans="3:4">
      <c r="C1288" s="150"/>
      <c r="D1288" s="151"/>
    </row>
    <row r="1289" spans="3:4">
      <c r="C1289" s="150"/>
      <c r="D1289" s="151"/>
    </row>
    <row r="1290" spans="3:4">
      <c r="C1290" s="150"/>
      <c r="D1290" s="151"/>
    </row>
    <row r="1291" spans="3:4">
      <c r="C1291" s="150"/>
      <c r="D1291" s="151"/>
    </row>
    <row r="1292" spans="3:4">
      <c r="C1292" s="150"/>
      <c r="D1292" s="151"/>
    </row>
    <row r="1293" spans="3:4">
      <c r="C1293" s="150"/>
      <c r="D1293" s="151"/>
    </row>
    <row r="1294" spans="3:4">
      <c r="C1294" s="150"/>
      <c r="D1294" s="151"/>
    </row>
    <row r="1295" spans="3:4">
      <c r="C1295" s="150"/>
      <c r="D1295" s="151"/>
    </row>
    <row r="1296" spans="3:4">
      <c r="C1296" s="150"/>
      <c r="D1296" s="151"/>
    </row>
    <row r="1297" spans="3:4">
      <c r="C1297" s="150"/>
      <c r="D1297" s="151"/>
    </row>
    <row r="1298" spans="3:4">
      <c r="C1298" s="150"/>
      <c r="D1298" s="151"/>
    </row>
    <row r="1299" spans="3:4">
      <c r="C1299" s="150"/>
      <c r="D1299" s="151"/>
    </row>
    <row r="1300" spans="3:4">
      <c r="C1300" s="150"/>
      <c r="D1300" s="151"/>
    </row>
    <row r="1301" spans="3:4">
      <c r="C1301" s="150"/>
      <c r="D1301" s="151"/>
    </row>
    <row r="1302" spans="3:4">
      <c r="C1302" s="150"/>
      <c r="D1302" s="151"/>
    </row>
    <row r="1303" spans="3:4">
      <c r="C1303" s="150"/>
      <c r="D1303" s="151"/>
    </row>
    <row r="1304" spans="3:4">
      <c r="C1304" s="150"/>
      <c r="D1304" s="151"/>
    </row>
    <row r="1305" spans="3:4">
      <c r="C1305" s="150"/>
      <c r="D1305" s="151"/>
    </row>
    <row r="1306" spans="3:4">
      <c r="C1306" s="150"/>
      <c r="D1306" s="151"/>
    </row>
    <row r="1307" spans="3:4">
      <c r="C1307" s="150"/>
      <c r="D1307" s="151"/>
    </row>
    <row r="1308" spans="3:4">
      <c r="C1308" s="150"/>
      <c r="D1308" s="151"/>
    </row>
    <row r="1309" spans="3:4">
      <c r="C1309" s="150"/>
      <c r="D1309" s="151"/>
    </row>
    <row r="1310" spans="3:4">
      <c r="C1310" s="150"/>
      <c r="D1310" s="151"/>
    </row>
    <row r="1311" spans="3:4">
      <c r="C1311" s="150"/>
      <c r="D1311" s="151"/>
    </row>
    <row r="1312" spans="3:4">
      <c r="C1312" s="150"/>
      <c r="D1312" s="151"/>
    </row>
    <row r="1313" spans="3:4">
      <c r="C1313" s="150"/>
      <c r="D1313" s="151"/>
    </row>
    <row r="1314" spans="3:4">
      <c r="C1314" s="150"/>
      <c r="D1314" s="151"/>
    </row>
    <row r="1315" spans="3:4">
      <c r="C1315" s="150"/>
      <c r="D1315" s="151"/>
    </row>
    <row r="1316" spans="3:4">
      <c r="C1316" s="150"/>
      <c r="D1316" s="151"/>
    </row>
    <row r="1317" spans="3:4">
      <c r="C1317" s="150"/>
      <c r="D1317" s="151"/>
    </row>
    <row r="1318" spans="3:4">
      <c r="C1318" s="150"/>
      <c r="D1318" s="151"/>
    </row>
    <row r="1319" spans="3:4">
      <c r="C1319" s="150"/>
      <c r="D1319" s="151"/>
    </row>
    <row r="1320" spans="3:4">
      <c r="C1320" s="150"/>
      <c r="D1320" s="151"/>
    </row>
    <row r="1321" spans="3:4">
      <c r="C1321" s="150"/>
      <c r="D1321" s="151"/>
    </row>
    <row r="1322" spans="3:4">
      <c r="C1322" s="150"/>
      <c r="D1322" s="151"/>
    </row>
    <row r="1323" spans="3:4">
      <c r="C1323" s="150"/>
      <c r="D1323" s="151"/>
    </row>
    <row r="1324" spans="3:4">
      <c r="C1324" s="150"/>
      <c r="D1324" s="151"/>
    </row>
    <row r="1325" spans="3:4">
      <c r="C1325" s="150"/>
      <c r="D1325" s="151"/>
    </row>
    <row r="1326" spans="3:4">
      <c r="C1326" s="150"/>
      <c r="D1326" s="151"/>
    </row>
    <row r="1327" spans="3:4">
      <c r="C1327" s="150"/>
      <c r="D1327" s="151"/>
    </row>
    <row r="1328" spans="3:4">
      <c r="C1328" s="150"/>
      <c r="D1328" s="151"/>
    </row>
    <row r="1329" spans="3:4">
      <c r="C1329" s="150"/>
      <c r="D1329" s="151"/>
    </row>
    <row r="1330" spans="3:4">
      <c r="C1330" s="150"/>
      <c r="D1330" s="151"/>
    </row>
    <row r="1331" spans="3:4">
      <c r="C1331" s="150"/>
      <c r="D1331" s="151"/>
    </row>
    <row r="1332" spans="3:4">
      <c r="C1332" s="150"/>
      <c r="D1332" s="151"/>
    </row>
    <row r="1333" spans="3:4">
      <c r="C1333" s="150"/>
      <c r="D1333" s="151"/>
    </row>
    <row r="1334" spans="3:4">
      <c r="C1334" s="150"/>
      <c r="D1334" s="151"/>
    </row>
    <row r="1335" spans="3:4">
      <c r="C1335" s="150"/>
      <c r="D1335" s="151"/>
    </row>
    <row r="1336" spans="3:4">
      <c r="C1336" s="150"/>
      <c r="D1336" s="151"/>
    </row>
    <row r="1337" spans="3:4">
      <c r="C1337" s="150"/>
      <c r="D1337" s="151"/>
    </row>
    <row r="1338" spans="3:4">
      <c r="C1338" s="150"/>
      <c r="D1338" s="151"/>
    </row>
    <row r="1339" spans="3:4">
      <c r="C1339" s="150"/>
      <c r="D1339" s="151"/>
    </row>
    <row r="1340" spans="3:4">
      <c r="C1340" s="150"/>
      <c r="D1340" s="151"/>
    </row>
    <row r="1341" spans="3:4">
      <c r="C1341" s="150"/>
      <c r="D1341" s="151"/>
    </row>
    <row r="1342" spans="3:4">
      <c r="C1342" s="150"/>
      <c r="D1342" s="151"/>
    </row>
    <row r="1343" spans="3:4">
      <c r="C1343" s="150"/>
      <c r="D1343" s="151"/>
    </row>
    <row r="1344" spans="3:4">
      <c r="C1344" s="150"/>
      <c r="D1344" s="151"/>
    </row>
    <row r="1345" spans="3:4">
      <c r="C1345" s="150"/>
      <c r="D1345" s="151"/>
    </row>
    <row r="1346" spans="3:4">
      <c r="C1346" s="150"/>
      <c r="D1346" s="151"/>
    </row>
    <row r="1347" spans="3:4">
      <c r="C1347" s="150"/>
      <c r="D1347" s="151"/>
    </row>
    <row r="1348" spans="3:4">
      <c r="C1348" s="150"/>
      <c r="D1348" s="151"/>
    </row>
    <row r="1349" spans="3:4">
      <c r="C1349" s="150"/>
      <c r="D1349" s="151"/>
    </row>
    <row r="1350" spans="3:4">
      <c r="C1350" s="150"/>
      <c r="D1350" s="151"/>
    </row>
    <row r="1351" spans="3:4">
      <c r="C1351" s="150"/>
      <c r="D1351" s="151"/>
    </row>
    <row r="1352" spans="3:4">
      <c r="C1352" s="150"/>
      <c r="D1352" s="151"/>
    </row>
    <row r="1353" spans="3:4">
      <c r="C1353" s="150"/>
      <c r="D1353" s="151"/>
    </row>
    <row r="1354" spans="3:4">
      <c r="C1354" s="150"/>
      <c r="D1354" s="151"/>
    </row>
    <row r="1355" spans="3:4">
      <c r="C1355" s="150"/>
      <c r="D1355" s="151"/>
    </row>
    <row r="1356" spans="3:4">
      <c r="C1356" s="150"/>
      <c r="D1356" s="151"/>
    </row>
    <row r="1357" spans="3:4">
      <c r="C1357" s="150"/>
      <c r="D1357" s="151"/>
    </row>
    <row r="1358" spans="3:4">
      <c r="C1358" s="150"/>
      <c r="D1358" s="151"/>
    </row>
    <row r="1359" spans="3:4">
      <c r="C1359" s="150"/>
      <c r="D1359" s="151"/>
    </row>
    <row r="1360" spans="3:4">
      <c r="C1360" s="150"/>
      <c r="D1360" s="151"/>
    </row>
    <row r="1361" spans="3:4">
      <c r="C1361" s="150"/>
      <c r="D1361" s="151"/>
    </row>
    <row r="1362" spans="3:4">
      <c r="C1362" s="150"/>
      <c r="D1362" s="151"/>
    </row>
    <row r="1363" spans="3:4">
      <c r="C1363" s="150"/>
      <c r="D1363" s="151"/>
    </row>
    <row r="1364" spans="3:4">
      <c r="C1364" s="150"/>
      <c r="D1364" s="151"/>
    </row>
    <row r="1365" spans="3:4">
      <c r="C1365" s="150"/>
      <c r="D1365" s="151"/>
    </row>
    <row r="1366" spans="3:4">
      <c r="C1366" s="150"/>
      <c r="D1366" s="151"/>
    </row>
    <row r="1367" spans="3:4">
      <c r="C1367" s="150"/>
      <c r="D1367" s="151"/>
    </row>
    <row r="1368" spans="3:4">
      <c r="C1368" s="150"/>
      <c r="D1368" s="151"/>
    </row>
    <row r="1369" spans="3:4">
      <c r="C1369" s="150"/>
      <c r="D1369" s="151"/>
    </row>
    <row r="1370" spans="3:4">
      <c r="C1370" s="150"/>
      <c r="D1370" s="151"/>
    </row>
    <row r="1371" spans="3:4">
      <c r="C1371" s="150"/>
      <c r="D1371" s="151"/>
    </row>
    <row r="1372" spans="3:4">
      <c r="C1372" s="150"/>
      <c r="D1372" s="151"/>
    </row>
    <row r="1373" spans="3:4">
      <c r="C1373" s="150"/>
      <c r="D1373" s="151"/>
    </row>
    <row r="1374" spans="3:4">
      <c r="C1374" s="150"/>
      <c r="D1374" s="151"/>
    </row>
    <row r="1375" spans="3:4">
      <c r="C1375" s="150"/>
      <c r="D1375" s="151"/>
    </row>
    <row r="1376" spans="3:4">
      <c r="C1376" s="150"/>
      <c r="D1376" s="151"/>
    </row>
    <row r="1377" spans="3:4">
      <c r="C1377" s="150"/>
      <c r="D1377" s="151"/>
    </row>
    <row r="1378" spans="3:4">
      <c r="C1378" s="150"/>
      <c r="D1378" s="151"/>
    </row>
    <row r="1379" spans="3:4">
      <c r="C1379" s="150"/>
      <c r="D1379" s="151"/>
    </row>
    <row r="1380" spans="3:4">
      <c r="C1380" s="150"/>
      <c r="D1380" s="151"/>
    </row>
    <row r="1381" spans="3:4">
      <c r="C1381" s="150"/>
      <c r="D1381" s="151"/>
    </row>
    <row r="1382" spans="3:4">
      <c r="C1382" s="150"/>
      <c r="D1382" s="151"/>
    </row>
    <row r="1383" spans="3:4">
      <c r="C1383" s="150"/>
      <c r="D1383" s="151"/>
    </row>
    <row r="1384" spans="3:4">
      <c r="C1384" s="150"/>
      <c r="D1384" s="151"/>
    </row>
    <row r="1385" spans="3:4">
      <c r="C1385" s="150"/>
      <c r="D1385" s="151"/>
    </row>
    <row r="1386" spans="3:4">
      <c r="C1386" s="150"/>
      <c r="D1386" s="151"/>
    </row>
    <row r="1387" spans="3:4">
      <c r="C1387" s="150"/>
      <c r="D1387" s="151"/>
    </row>
    <row r="1388" spans="3:4">
      <c r="C1388" s="150"/>
      <c r="D1388" s="151"/>
    </row>
    <row r="1389" spans="3:4">
      <c r="C1389" s="150"/>
      <c r="D1389" s="151"/>
    </row>
    <row r="1390" spans="3:4">
      <c r="C1390" s="150"/>
      <c r="D1390" s="151"/>
    </row>
    <row r="1391" spans="3:4">
      <c r="C1391" s="150"/>
      <c r="D1391" s="151"/>
    </row>
    <row r="1392" spans="3:4">
      <c r="C1392" s="150"/>
      <c r="D1392" s="151"/>
    </row>
    <row r="1393" spans="3:4">
      <c r="C1393" s="150"/>
      <c r="D1393" s="151"/>
    </row>
    <row r="1394" spans="3:4">
      <c r="C1394" s="150"/>
      <c r="D1394" s="151"/>
    </row>
    <row r="1395" spans="3:4">
      <c r="C1395" s="150"/>
      <c r="D1395" s="151"/>
    </row>
    <row r="1396" spans="3:4">
      <c r="C1396" s="150"/>
      <c r="D1396" s="151"/>
    </row>
    <row r="1397" spans="3:4">
      <c r="C1397" s="150"/>
      <c r="D1397" s="151"/>
    </row>
    <row r="1398" spans="3:4">
      <c r="C1398" s="150"/>
      <c r="D1398" s="151"/>
    </row>
    <row r="1399" spans="3:4">
      <c r="C1399" s="150"/>
      <c r="D1399" s="151"/>
    </row>
    <row r="1400" spans="3:4">
      <c r="C1400" s="150"/>
      <c r="D1400" s="151"/>
    </row>
    <row r="1401" spans="3:4">
      <c r="C1401" s="150"/>
      <c r="D1401" s="151"/>
    </row>
    <row r="1402" spans="3:4">
      <c r="C1402" s="150"/>
      <c r="D1402" s="151"/>
    </row>
    <row r="1403" spans="3:4">
      <c r="C1403" s="150"/>
      <c r="D1403" s="151"/>
    </row>
    <row r="1404" spans="3:4">
      <c r="C1404" s="150"/>
      <c r="D1404" s="151"/>
    </row>
    <row r="1405" spans="3:4">
      <c r="C1405" s="150"/>
      <c r="D1405" s="151"/>
    </row>
    <row r="1406" spans="3:4">
      <c r="C1406" s="150"/>
      <c r="D1406" s="151"/>
    </row>
    <row r="1407" spans="3:4">
      <c r="C1407" s="150"/>
      <c r="D1407" s="151"/>
    </row>
    <row r="1408" spans="3:4">
      <c r="C1408" s="150"/>
      <c r="D1408" s="151"/>
    </row>
    <row r="1409" spans="3:4">
      <c r="C1409" s="150"/>
      <c r="D1409" s="151"/>
    </row>
    <row r="1410" spans="3:4">
      <c r="C1410" s="150"/>
      <c r="D1410" s="151"/>
    </row>
    <row r="1411" spans="3:4">
      <c r="C1411" s="150"/>
      <c r="D1411" s="151"/>
    </row>
    <row r="1412" spans="3:4">
      <c r="C1412" s="150"/>
      <c r="D1412" s="151"/>
    </row>
    <row r="1413" spans="3:4">
      <c r="C1413" s="150"/>
      <c r="D1413" s="151"/>
    </row>
    <row r="1414" spans="3:4">
      <c r="C1414" s="150"/>
      <c r="D1414" s="151"/>
    </row>
    <row r="1415" spans="3:4">
      <c r="C1415" s="150"/>
      <c r="D1415" s="151"/>
    </row>
    <row r="1416" spans="3:4">
      <c r="C1416" s="150"/>
      <c r="D1416" s="151"/>
    </row>
    <row r="1417" spans="3:4">
      <c r="C1417" s="150"/>
      <c r="D1417" s="151"/>
    </row>
    <row r="1418" spans="3:4">
      <c r="C1418" s="150"/>
      <c r="D1418" s="151"/>
    </row>
    <row r="1419" spans="3:4">
      <c r="C1419" s="150"/>
      <c r="D1419" s="151"/>
    </row>
    <row r="1420" spans="3:4">
      <c r="C1420" s="150"/>
      <c r="D1420" s="151"/>
    </row>
    <row r="1421" spans="3:4">
      <c r="C1421" s="150"/>
      <c r="D1421" s="151"/>
    </row>
    <row r="1422" spans="3:4">
      <c r="C1422" s="150"/>
      <c r="D1422" s="151"/>
    </row>
    <row r="1423" spans="3:4">
      <c r="C1423" s="150"/>
      <c r="D1423" s="151"/>
    </row>
    <row r="1424" spans="3:4">
      <c r="C1424" s="150"/>
      <c r="D1424" s="151"/>
    </row>
    <row r="1425" spans="3:4">
      <c r="C1425" s="150"/>
      <c r="D1425" s="151"/>
    </row>
    <row r="1426" spans="3:4">
      <c r="C1426" s="150"/>
      <c r="D1426" s="151"/>
    </row>
    <row r="1427" spans="3:4">
      <c r="C1427" s="150"/>
      <c r="D1427" s="151"/>
    </row>
    <row r="1428" spans="3:4">
      <c r="C1428" s="150"/>
      <c r="D1428" s="151"/>
    </row>
    <row r="1429" spans="3:4">
      <c r="C1429" s="150"/>
      <c r="D1429" s="151"/>
    </row>
    <row r="1430" spans="3:4">
      <c r="C1430" s="150"/>
      <c r="D1430" s="151"/>
    </row>
    <row r="1431" spans="3:4">
      <c r="C1431" s="150"/>
      <c r="D1431" s="151"/>
    </row>
    <row r="1432" spans="3:4">
      <c r="C1432" s="150"/>
      <c r="D1432" s="151"/>
    </row>
    <row r="1433" spans="3:4">
      <c r="C1433" s="150"/>
      <c r="D1433" s="151"/>
    </row>
    <row r="1434" spans="3:4">
      <c r="C1434" s="150"/>
      <c r="D1434" s="151"/>
    </row>
    <row r="1435" spans="3:4">
      <c r="C1435" s="150"/>
      <c r="D1435" s="151"/>
    </row>
    <row r="1436" spans="3:4">
      <c r="C1436" s="150"/>
      <c r="D1436" s="151"/>
    </row>
    <row r="1437" spans="3:4">
      <c r="C1437" s="150"/>
      <c r="D1437" s="151"/>
    </row>
    <row r="1438" spans="3:4">
      <c r="C1438" s="150"/>
      <c r="D1438" s="151"/>
    </row>
    <row r="1439" spans="3:4">
      <c r="C1439" s="150"/>
      <c r="D1439" s="151"/>
    </row>
    <row r="1440" spans="3:4">
      <c r="C1440" s="150"/>
      <c r="D1440" s="151"/>
    </row>
    <row r="1441" spans="3:4">
      <c r="C1441" s="150"/>
      <c r="D1441" s="151"/>
    </row>
    <row r="1442" spans="3:4">
      <c r="C1442" s="150"/>
      <c r="D1442" s="151"/>
    </row>
    <row r="1443" spans="3:4">
      <c r="C1443" s="150"/>
      <c r="D1443" s="151"/>
    </row>
    <row r="1444" spans="3:4">
      <c r="C1444" s="150"/>
      <c r="D1444" s="151"/>
    </row>
    <row r="1445" spans="3:4">
      <c r="C1445" s="150"/>
      <c r="D1445" s="151"/>
    </row>
    <row r="1446" spans="3:4">
      <c r="C1446" s="150"/>
      <c r="D1446" s="151"/>
    </row>
    <row r="1447" spans="3:4">
      <c r="C1447" s="150"/>
      <c r="D1447" s="151"/>
    </row>
    <row r="1448" spans="3:4">
      <c r="C1448" s="150"/>
      <c r="D1448" s="151"/>
    </row>
    <row r="1449" spans="3:4">
      <c r="C1449" s="150"/>
      <c r="D1449" s="151"/>
    </row>
    <row r="1450" spans="3:4">
      <c r="C1450" s="150"/>
      <c r="D1450" s="151"/>
    </row>
    <row r="1451" spans="3:4">
      <c r="C1451" s="150"/>
      <c r="D1451" s="151"/>
    </row>
    <row r="1452" spans="3:4">
      <c r="C1452" s="150"/>
      <c r="D1452" s="151"/>
    </row>
    <row r="1453" spans="3:4">
      <c r="C1453" s="150"/>
      <c r="D1453" s="151"/>
    </row>
    <row r="1454" spans="3:4">
      <c r="C1454" s="150"/>
      <c r="D1454" s="151"/>
    </row>
    <row r="1455" spans="3:4">
      <c r="C1455" s="150"/>
      <c r="D1455" s="151"/>
    </row>
    <row r="1456" spans="3:4">
      <c r="C1456" s="150"/>
      <c r="D1456" s="151"/>
    </row>
    <row r="1457" spans="3:4">
      <c r="C1457" s="150"/>
      <c r="D1457" s="151"/>
    </row>
    <row r="1458" spans="3:4">
      <c r="C1458" s="150"/>
      <c r="D1458" s="151"/>
    </row>
    <row r="1459" spans="3:4">
      <c r="C1459" s="150"/>
      <c r="D1459" s="151"/>
    </row>
    <row r="1460" spans="3:4">
      <c r="C1460" s="150"/>
      <c r="D1460" s="151"/>
    </row>
    <row r="1461" spans="3:4">
      <c r="C1461" s="150"/>
      <c r="D1461" s="151"/>
    </row>
    <row r="1462" spans="3:4">
      <c r="C1462" s="150"/>
      <c r="D1462" s="151"/>
    </row>
    <row r="1463" spans="3:4">
      <c r="C1463" s="150"/>
      <c r="D1463" s="151"/>
    </row>
    <row r="1464" spans="3:4">
      <c r="C1464" s="150"/>
      <c r="D1464" s="151"/>
    </row>
    <row r="1465" spans="3:4">
      <c r="C1465" s="150"/>
      <c r="D1465" s="151"/>
    </row>
    <row r="1466" spans="3:4">
      <c r="C1466" s="150"/>
      <c r="D1466" s="151"/>
    </row>
    <row r="1467" spans="3:4">
      <c r="C1467" s="150"/>
      <c r="D1467" s="151"/>
    </row>
    <row r="1468" spans="3:4">
      <c r="C1468" s="150"/>
      <c r="D1468" s="151"/>
    </row>
    <row r="1469" spans="3:4">
      <c r="C1469" s="150"/>
      <c r="D1469" s="151"/>
    </row>
    <row r="1470" spans="3:4">
      <c r="C1470" s="150"/>
      <c r="D1470" s="151"/>
    </row>
    <row r="1471" spans="3:4">
      <c r="C1471" s="150"/>
      <c r="D1471" s="151"/>
    </row>
    <row r="1472" spans="3:4">
      <c r="C1472" s="150"/>
      <c r="D1472" s="151"/>
    </row>
    <row r="1473" spans="3:4">
      <c r="C1473" s="150"/>
      <c r="D1473" s="151"/>
    </row>
    <row r="1474" spans="3:4">
      <c r="C1474" s="150"/>
      <c r="D1474" s="151"/>
    </row>
    <row r="1475" spans="3:4">
      <c r="C1475" s="150"/>
      <c r="D1475" s="151"/>
    </row>
    <row r="1476" spans="3:4">
      <c r="C1476" s="150"/>
      <c r="D1476" s="151"/>
    </row>
    <row r="1477" spans="3:4">
      <c r="C1477" s="150"/>
      <c r="D1477" s="151"/>
    </row>
    <row r="1478" spans="3:4">
      <c r="C1478" s="150"/>
      <c r="D1478" s="151"/>
    </row>
    <row r="1479" spans="3:4">
      <c r="C1479" s="150"/>
      <c r="D1479" s="151"/>
    </row>
    <row r="1480" spans="3:4">
      <c r="C1480" s="150"/>
      <c r="D1480" s="151"/>
    </row>
    <row r="1481" spans="3:4">
      <c r="C1481" s="150"/>
      <c r="D1481" s="151"/>
    </row>
    <row r="1482" spans="3:4">
      <c r="C1482" s="150"/>
      <c r="D1482" s="151"/>
    </row>
    <row r="1483" spans="3:4">
      <c r="C1483" s="150"/>
      <c r="D1483" s="151"/>
    </row>
    <row r="1484" spans="3:4">
      <c r="C1484" s="150"/>
      <c r="D1484" s="151"/>
    </row>
    <row r="1485" spans="3:4">
      <c r="C1485" s="150"/>
      <c r="D1485" s="151"/>
    </row>
    <row r="1486" spans="3:4">
      <c r="C1486" s="150"/>
      <c r="D1486" s="151"/>
    </row>
    <row r="1487" spans="3:4">
      <c r="C1487" s="150"/>
      <c r="D1487" s="151"/>
    </row>
    <row r="1488" spans="3:4">
      <c r="C1488" s="150"/>
      <c r="D1488" s="151"/>
    </row>
    <row r="1489" spans="3:4">
      <c r="C1489" s="150"/>
      <c r="D1489" s="151"/>
    </row>
    <row r="1490" spans="3:4">
      <c r="C1490" s="150"/>
      <c r="D1490" s="151"/>
    </row>
    <row r="1491" spans="3:4">
      <c r="C1491" s="150"/>
      <c r="D1491" s="151"/>
    </row>
    <row r="1492" spans="3:4">
      <c r="C1492" s="150"/>
      <c r="D1492" s="151"/>
    </row>
    <row r="1493" spans="3:4">
      <c r="C1493" s="150"/>
      <c r="D1493" s="151"/>
    </row>
    <row r="1494" spans="3:4">
      <c r="C1494" s="150"/>
      <c r="D1494" s="151"/>
    </row>
    <row r="1495" spans="3:4">
      <c r="C1495" s="150"/>
      <c r="D1495" s="151"/>
    </row>
    <row r="1496" spans="3:4">
      <c r="C1496" s="150"/>
      <c r="D1496" s="151"/>
    </row>
    <row r="1497" spans="3:4">
      <c r="C1497" s="150"/>
      <c r="D1497" s="151"/>
    </row>
    <row r="1498" spans="3:4">
      <c r="C1498" s="150"/>
      <c r="D1498" s="151"/>
    </row>
    <row r="1499" spans="3:4">
      <c r="C1499" s="150"/>
      <c r="D1499" s="151"/>
    </row>
    <row r="1500" spans="3:4">
      <c r="C1500" s="150"/>
      <c r="D1500" s="151"/>
    </row>
    <row r="1501" spans="3:4">
      <c r="C1501" s="150"/>
      <c r="D1501" s="151"/>
    </row>
    <row r="1502" spans="3:4">
      <c r="C1502" s="150"/>
      <c r="D1502" s="151"/>
    </row>
    <row r="1503" spans="3:4">
      <c r="C1503" s="150"/>
      <c r="D1503" s="151"/>
    </row>
    <row r="1504" spans="3:4">
      <c r="C1504" s="150"/>
      <c r="D1504" s="151"/>
    </row>
    <row r="1505" spans="3:4">
      <c r="C1505" s="150"/>
      <c r="D1505" s="151"/>
    </row>
    <row r="1506" spans="3:4">
      <c r="C1506" s="150"/>
      <c r="D1506" s="151"/>
    </row>
    <row r="1507" spans="3:4">
      <c r="C1507" s="150"/>
      <c r="D1507" s="151"/>
    </row>
    <row r="1508" spans="3:4">
      <c r="C1508" s="150"/>
      <c r="D1508" s="151"/>
    </row>
    <row r="1509" spans="3:4">
      <c r="C1509" s="150"/>
      <c r="D1509" s="151"/>
    </row>
    <row r="1510" spans="3:4">
      <c r="C1510" s="150"/>
      <c r="D1510" s="151"/>
    </row>
    <row r="1511" spans="3:4">
      <c r="C1511" s="150"/>
      <c r="D1511" s="151"/>
    </row>
    <row r="1512" spans="3:4">
      <c r="C1512" s="150"/>
      <c r="D1512" s="151"/>
    </row>
    <row r="1513" spans="3:4">
      <c r="C1513" s="150"/>
      <c r="D1513" s="151"/>
    </row>
    <row r="1514" spans="3:4">
      <c r="C1514" s="150"/>
      <c r="D1514" s="151"/>
    </row>
    <row r="1515" spans="3:4">
      <c r="C1515" s="150"/>
      <c r="D1515" s="151"/>
    </row>
    <row r="1516" spans="3:4">
      <c r="C1516" s="150"/>
      <c r="D1516" s="151"/>
    </row>
    <row r="1517" spans="3:4">
      <c r="C1517" s="150"/>
      <c r="D1517" s="151"/>
    </row>
    <row r="1518" spans="3:4">
      <c r="C1518" s="150"/>
      <c r="D1518" s="151"/>
    </row>
    <row r="1519" spans="3:4">
      <c r="C1519" s="150"/>
      <c r="D1519" s="151"/>
    </row>
    <row r="1520" spans="3:4">
      <c r="C1520" s="150"/>
      <c r="D1520" s="151"/>
    </row>
    <row r="1521" spans="3:4">
      <c r="C1521" s="150"/>
      <c r="D1521" s="151"/>
    </row>
    <row r="1522" spans="3:4">
      <c r="C1522" s="150"/>
      <c r="D1522" s="151"/>
    </row>
    <row r="1523" spans="3:4">
      <c r="C1523" s="150"/>
      <c r="D1523" s="151"/>
    </row>
    <row r="1524" spans="3:4">
      <c r="C1524" s="150"/>
      <c r="D1524" s="151"/>
    </row>
    <row r="1525" spans="3:4">
      <c r="C1525" s="150"/>
      <c r="D1525" s="151"/>
    </row>
    <row r="1526" spans="3:4">
      <c r="C1526" s="150"/>
      <c r="D1526" s="151"/>
    </row>
    <row r="1527" spans="3:4">
      <c r="C1527" s="150"/>
      <c r="D1527" s="151"/>
    </row>
    <row r="1528" spans="3:4">
      <c r="C1528" s="150"/>
      <c r="D1528" s="151"/>
    </row>
    <row r="1529" spans="3:4">
      <c r="C1529" s="150"/>
      <c r="D1529" s="151"/>
    </row>
    <row r="1530" spans="3:4">
      <c r="C1530" s="150"/>
      <c r="D1530" s="151"/>
    </row>
    <row r="1531" spans="3:4">
      <c r="C1531" s="150"/>
      <c r="D1531" s="151"/>
    </row>
    <row r="1532" spans="3:4">
      <c r="C1532" s="150"/>
      <c r="D1532" s="151"/>
    </row>
    <row r="1533" spans="3:4">
      <c r="C1533" s="150"/>
      <c r="D1533" s="151"/>
    </row>
    <row r="1534" spans="3:4">
      <c r="C1534" s="150"/>
      <c r="D1534" s="151"/>
    </row>
    <row r="1535" spans="3:4">
      <c r="C1535" s="150"/>
      <c r="D1535" s="151"/>
    </row>
    <row r="1536" spans="3:4">
      <c r="C1536" s="150"/>
      <c r="D1536" s="151"/>
    </row>
    <row r="1537" spans="3:4">
      <c r="C1537" s="150"/>
      <c r="D1537" s="151"/>
    </row>
    <row r="1538" spans="3:4">
      <c r="C1538" s="150"/>
      <c r="D1538" s="151"/>
    </row>
    <row r="1539" spans="3:4">
      <c r="C1539" s="150"/>
      <c r="D1539" s="151"/>
    </row>
    <row r="1540" spans="3:4">
      <c r="C1540" s="150"/>
      <c r="D1540" s="151"/>
    </row>
    <row r="1541" spans="3:4">
      <c r="C1541" s="150"/>
      <c r="D1541" s="151"/>
    </row>
    <row r="1542" spans="3:4">
      <c r="C1542" s="150"/>
      <c r="D1542" s="151"/>
    </row>
    <row r="1543" spans="3:4">
      <c r="C1543" s="150"/>
      <c r="D1543" s="151"/>
    </row>
    <row r="1544" spans="3:4">
      <c r="C1544" s="150"/>
      <c r="D1544" s="151"/>
    </row>
    <row r="1545" spans="3:4">
      <c r="C1545" s="150"/>
      <c r="D1545" s="151"/>
    </row>
    <row r="1546" spans="3:4">
      <c r="C1546" s="150"/>
      <c r="D1546" s="151"/>
    </row>
    <row r="1547" spans="3:4">
      <c r="C1547" s="150"/>
      <c r="D1547" s="151"/>
    </row>
    <row r="1548" spans="3:4">
      <c r="C1548" s="150"/>
      <c r="D1548" s="151"/>
    </row>
    <row r="1549" spans="3:4">
      <c r="C1549" s="150"/>
      <c r="D1549" s="151"/>
    </row>
    <row r="1550" spans="3:4">
      <c r="C1550" s="150"/>
      <c r="D1550" s="151"/>
    </row>
    <row r="1551" spans="3:4">
      <c r="C1551" s="150"/>
      <c r="D1551" s="151"/>
    </row>
    <row r="1552" spans="3:4">
      <c r="C1552" s="150"/>
      <c r="D1552" s="151"/>
    </row>
    <row r="1553" spans="3:4">
      <c r="C1553" s="150"/>
      <c r="D1553" s="151"/>
    </row>
    <row r="1554" spans="3:4">
      <c r="C1554" s="150"/>
      <c r="D1554" s="151"/>
    </row>
    <row r="1555" spans="3:4">
      <c r="C1555" s="150"/>
      <c r="D1555" s="151"/>
    </row>
    <row r="1556" spans="3:4">
      <c r="C1556" s="150"/>
      <c r="D1556" s="151"/>
    </row>
    <row r="1557" spans="3:4">
      <c r="C1557" s="150"/>
      <c r="D1557" s="151"/>
    </row>
    <row r="1558" spans="3:4">
      <c r="C1558" s="150"/>
      <c r="D1558" s="151"/>
    </row>
    <row r="1559" spans="3:4">
      <c r="C1559" s="150"/>
      <c r="D1559" s="151"/>
    </row>
    <row r="1560" spans="3:4">
      <c r="C1560" s="150"/>
      <c r="D1560" s="151"/>
    </row>
    <row r="1561" spans="3:4">
      <c r="C1561" s="150"/>
      <c r="D1561" s="151"/>
    </row>
    <row r="1562" spans="3:4">
      <c r="C1562" s="150"/>
      <c r="D1562" s="151"/>
    </row>
    <row r="1563" spans="3:4">
      <c r="C1563" s="150"/>
      <c r="D1563" s="151"/>
    </row>
    <row r="1564" spans="3:4">
      <c r="C1564" s="150"/>
      <c r="D1564" s="151"/>
    </row>
    <row r="1565" spans="3:4">
      <c r="C1565" s="150"/>
      <c r="D1565" s="151"/>
    </row>
    <row r="1566" spans="3:4">
      <c r="C1566" s="150"/>
      <c r="D1566" s="151"/>
    </row>
    <row r="1567" spans="3:4">
      <c r="C1567" s="150"/>
      <c r="D1567" s="151"/>
    </row>
    <row r="1568" spans="3:4">
      <c r="C1568" s="150"/>
      <c r="D1568" s="151"/>
    </row>
    <row r="1569" spans="3:4">
      <c r="C1569" s="150"/>
      <c r="D1569" s="151"/>
    </row>
    <row r="1570" spans="3:4">
      <c r="C1570" s="150"/>
      <c r="D1570" s="151"/>
    </row>
    <row r="1571" spans="3:4">
      <c r="C1571" s="150"/>
      <c r="D1571" s="151"/>
    </row>
    <row r="1572" spans="3:4">
      <c r="C1572" s="150"/>
      <c r="D1572" s="151"/>
    </row>
    <row r="1573" spans="3:4">
      <c r="C1573" s="150"/>
      <c r="D1573" s="151"/>
    </row>
    <row r="1574" spans="3:4">
      <c r="C1574" s="150"/>
      <c r="D1574" s="151"/>
    </row>
    <row r="1575" spans="3:4">
      <c r="C1575" s="150"/>
      <c r="D1575" s="151"/>
    </row>
    <row r="1576" spans="3:4">
      <c r="C1576" s="150"/>
      <c r="D1576" s="151"/>
    </row>
    <row r="1577" spans="3:4">
      <c r="C1577" s="150"/>
      <c r="D1577" s="151"/>
    </row>
    <row r="1578" spans="3:4">
      <c r="C1578" s="150"/>
      <c r="D1578" s="151"/>
    </row>
    <row r="1579" spans="3:4">
      <c r="C1579" s="150"/>
      <c r="D1579" s="151"/>
    </row>
    <row r="1580" spans="3:4">
      <c r="C1580" s="150"/>
      <c r="D1580" s="151"/>
    </row>
    <row r="1581" spans="3:4">
      <c r="C1581" s="150"/>
      <c r="D1581" s="151"/>
    </row>
    <row r="1582" spans="3:4">
      <c r="C1582" s="150"/>
      <c r="D1582" s="151"/>
    </row>
    <row r="1583" spans="3:4">
      <c r="C1583" s="150"/>
      <c r="D1583" s="151"/>
    </row>
    <row r="1584" spans="3:4">
      <c r="C1584" s="150"/>
      <c r="D1584" s="151"/>
    </row>
    <row r="1585" spans="3:4">
      <c r="C1585" s="150"/>
      <c r="D1585" s="151"/>
    </row>
    <row r="1586" spans="3:4">
      <c r="C1586" s="150"/>
      <c r="D1586" s="151"/>
    </row>
    <row r="1587" spans="3:4">
      <c r="C1587" s="150"/>
      <c r="D1587" s="151"/>
    </row>
    <row r="1588" spans="3:4">
      <c r="C1588" s="150"/>
      <c r="D1588" s="151"/>
    </row>
    <row r="1589" spans="3:4">
      <c r="C1589" s="150"/>
      <c r="D1589" s="151"/>
    </row>
    <row r="1590" spans="3:4">
      <c r="C1590" s="150"/>
      <c r="D1590" s="151"/>
    </row>
    <row r="1591" spans="3:4">
      <c r="C1591" s="150"/>
      <c r="D1591" s="151"/>
    </row>
    <row r="1592" spans="3:4">
      <c r="C1592" s="150"/>
      <c r="D1592" s="151"/>
    </row>
    <row r="1593" spans="3:4">
      <c r="C1593" s="150"/>
      <c r="D1593" s="151"/>
    </row>
    <row r="1594" spans="3:4">
      <c r="C1594" s="150"/>
      <c r="D1594" s="151"/>
    </row>
    <row r="1595" spans="3:4">
      <c r="C1595" s="150"/>
      <c r="D1595" s="151"/>
    </row>
    <row r="1596" spans="3:4">
      <c r="C1596" s="150"/>
      <c r="D1596" s="151"/>
    </row>
    <row r="1597" spans="3:4">
      <c r="C1597" s="150"/>
      <c r="D1597" s="151"/>
    </row>
    <row r="1598" spans="3:4">
      <c r="C1598" s="150"/>
      <c r="D1598" s="151"/>
    </row>
    <row r="1599" spans="3:4">
      <c r="C1599" s="150"/>
      <c r="D1599" s="151"/>
    </row>
    <row r="1600" spans="3:4">
      <c r="C1600" s="150"/>
      <c r="D1600" s="151"/>
    </row>
    <row r="1601" spans="3:4">
      <c r="C1601" s="150"/>
      <c r="D1601" s="151"/>
    </row>
    <row r="1602" spans="3:4">
      <c r="C1602" s="150"/>
      <c r="D1602" s="151"/>
    </row>
    <row r="1603" spans="3:4">
      <c r="C1603" s="150"/>
      <c r="D1603" s="151"/>
    </row>
    <row r="1604" spans="3:4">
      <c r="C1604" s="150"/>
      <c r="D1604" s="151"/>
    </row>
    <row r="1605" spans="3:4">
      <c r="C1605" s="150"/>
      <c r="D1605" s="151"/>
    </row>
    <row r="1606" spans="3:4">
      <c r="C1606" s="150"/>
      <c r="D1606" s="151"/>
    </row>
    <row r="1607" spans="3:4">
      <c r="C1607" s="150"/>
      <c r="D1607" s="151"/>
    </row>
    <row r="1608" spans="3:4">
      <c r="C1608" s="150"/>
      <c r="D1608" s="151"/>
    </row>
    <row r="1609" spans="3:4">
      <c r="C1609" s="150"/>
      <c r="D1609" s="151"/>
    </row>
    <row r="1610" spans="3:4">
      <c r="C1610" s="150"/>
      <c r="D1610" s="151"/>
    </row>
    <row r="1611" spans="3:4">
      <c r="C1611" s="150"/>
      <c r="D1611" s="151"/>
    </row>
    <row r="1612" spans="3:4">
      <c r="C1612" s="150"/>
      <c r="D1612" s="151"/>
    </row>
    <row r="1613" spans="3:4">
      <c r="C1613" s="150"/>
      <c r="D1613" s="151"/>
    </row>
    <row r="1614" spans="3:4">
      <c r="C1614" s="150"/>
      <c r="D1614" s="151"/>
    </row>
    <row r="1615" spans="3:4">
      <c r="C1615" s="150"/>
      <c r="D1615" s="151"/>
    </row>
    <row r="1616" spans="3:4">
      <c r="C1616" s="150"/>
      <c r="D1616" s="151"/>
    </row>
    <row r="1617" spans="3:4">
      <c r="C1617" s="150"/>
      <c r="D1617" s="151"/>
    </row>
    <row r="1618" spans="3:4">
      <c r="C1618" s="150"/>
      <c r="D1618" s="151"/>
    </row>
    <row r="1619" spans="3:4">
      <c r="C1619" s="150"/>
      <c r="D1619" s="151"/>
    </row>
    <row r="1620" spans="3:4">
      <c r="C1620" s="150"/>
      <c r="D1620" s="151"/>
    </row>
    <row r="1621" spans="3:4">
      <c r="C1621" s="150"/>
      <c r="D1621" s="151"/>
    </row>
    <row r="1622" spans="3:4">
      <c r="C1622" s="150"/>
      <c r="D1622" s="151"/>
    </row>
    <row r="1623" spans="3:4">
      <c r="C1623" s="150"/>
      <c r="D1623" s="151"/>
    </row>
    <row r="1624" spans="3:4">
      <c r="C1624" s="150"/>
      <c r="D1624" s="151"/>
    </row>
    <row r="1625" spans="3:4">
      <c r="C1625" s="150"/>
      <c r="D1625" s="151"/>
    </row>
    <row r="1626" spans="3:4">
      <c r="C1626" s="150"/>
      <c r="D1626" s="151"/>
    </row>
    <row r="1627" spans="3:4">
      <c r="C1627" s="150"/>
      <c r="D1627" s="151"/>
    </row>
    <row r="1628" spans="3:4">
      <c r="C1628" s="150"/>
      <c r="D1628" s="151"/>
    </row>
    <row r="1629" spans="3:4">
      <c r="C1629" s="150"/>
      <c r="D1629" s="151"/>
    </row>
    <row r="1630" spans="3:4">
      <c r="C1630" s="150"/>
      <c r="D1630" s="151"/>
    </row>
    <row r="1631" spans="3:4">
      <c r="C1631" s="150"/>
      <c r="D1631" s="151"/>
    </row>
    <row r="1632" spans="3:4">
      <c r="C1632" s="150"/>
      <c r="D1632" s="151"/>
    </row>
    <row r="1633" spans="3:4">
      <c r="C1633" s="150"/>
      <c r="D1633" s="151"/>
    </row>
    <row r="1634" spans="3:4">
      <c r="C1634" s="150"/>
      <c r="D1634" s="151"/>
    </row>
    <row r="1635" spans="3:4">
      <c r="C1635" s="150"/>
      <c r="D1635" s="151"/>
    </row>
    <row r="1636" spans="3:4">
      <c r="C1636" s="150"/>
      <c r="D1636" s="151"/>
    </row>
    <row r="1637" spans="3:4">
      <c r="C1637" s="150"/>
      <c r="D1637" s="151"/>
    </row>
    <row r="1638" spans="3:4">
      <c r="C1638" s="150"/>
      <c r="D1638" s="151"/>
    </row>
    <row r="1639" spans="3:4">
      <c r="C1639" s="150"/>
      <c r="D1639" s="151"/>
    </row>
    <row r="1640" spans="3:4">
      <c r="C1640" s="150"/>
      <c r="D1640" s="151"/>
    </row>
    <row r="1641" spans="3:4">
      <c r="C1641" s="150"/>
      <c r="D1641" s="151"/>
    </row>
    <row r="1642" spans="3:4">
      <c r="C1642" s="150"/>
      <c r="D1642" s="151"/>
    </row>
    <row r="1643" spans="3:4">
      <c r="C1643" s="150"/>
      <c r="D1643" s="151"/>
    </row>
    <row r="1644" spans="3:4">
      <c r="C1644" s="150"/>
      <c r="D1644" s="151"/>
    </row>
    <row r="1645" spans="3:4">
      <c r="C1645" s="150"/>
      <c r="D1645" s="151"/>
    </row>
    <row r="1646" spans="3:4">
      <c r="C1646" s="150"/>
      <c r="D1646" s="151"/>
    </row>
    <row r="1647" spans="3:4">
      <c r="C1647" s="150"/>
      <c r="D1647" s="151"/>
    </row>
    <row r="1648" spans="3:4">
      <c r="C1648" s="150"/>
      <c r="D1648" s="151"/>
    </row>
    <row r="1649" spans="3:4">
      <c r="C1649" s="150"/>
      <c r="D1649" s="151"/>
    </row>
    <row r="1650" spans="3:4">
      <c r="C1650" s="150"/>
      <c r="D1650" s="151"/>
    </row>
    <row r="1651" spans="3:4">
      <c r="C1651" s="150"/>
      <c r="D1651" s="151"/>
    </row>
    <row r="1652" spans="3:4">
      <c r="C1652" s="150"/>
      <c r="D1652" s="151"/>
    </row>
    <row r="1653" spans="3:4">
      <c r="C1653" s="150"/>
      <c r="D1653" s="151"/>
    </row>
    <row r="1654" spans="3:4">
      <c r="C1654" s="150"/>
      <c r="D1654" s="151"/>
    </row>
    <row r="1655" spans="3:4">
      <c r="C1655" s="150"/>
      <c r="D1655" s="151"/>
    </row>
    <row r="1656" spans="3:4">
      <c r="C1656" s="150"/>
      <c r="D1656" s="151"/>
    </row>
    <row r="1657" spans="3:4">
      <c r="C1657" s="150"/>
      <c r="D1657" s="151"/>
    </row>
    <row r="1658" spans="3:4">
      <c r="C1658" s="150"/>
      <c r="D1658" s="151"/>
    </row>
    <row r="1659" spans="3:4">
      <c r="C1659" s="150"/>
      <c r="D1659" s="151"/>
    </row>
    <row r="1660" spans="3:4">
      <c r="C1660" s="150"/>
      <c r="D1660" s="151"/>
    </row>
    <row r="1661" spans="3:4">
      <c r="C1661" s="150"/>
      <c r="D1661" s="151"/>
    </row>
    <row r="1662" spans="3:4">
      <c r="C1662" s="150"/>
      <c r="D1662" s="151"/>
    </row>
    <row r="1663" spans="3:4">
      <c r="C1663" s="150"/>
      <c r="D1663" s="151"/>
    </row>
    <row r="1664" spans="3:4">
      <c r="C1664" s="150"/>
      <c r="D1664" s="151"/>
    </row>
    <row r="1665" spans="3:4">
      <c r="C1665" s="150"/>
      <c r="D1665" s="151"/>
    </row>
    <row r="1666" spans="3:4">
      <c r="C1666" s="150"/>
      <c r="D1666" s="151"/>
    </row>
    <row r="1667" spans="3:4">
      <c r="C1667" s="150"/>
      <c r="D1667" s="151"/>
    </row>
    <row r="1668" spans="3:4">
      <c r="C1668" s="150"/>
      <c r="D1668" s="151"/>
    </row>
    <row r="1669" spans="3:4">
      <c r="C1669" s="150"/>
      <c r="D1669" s="151"/>
    </row>
    <row r="1670" spans="3:4">
      <c r="C1670" s="150"/>
      <c r="D1670" s="151"/>
    </row>
    <row r="1671" spans="3:4">
      <c r="C1671" s="150"/>
      <c r="D1671" s="151"/>
    </row>
    <row r="1672" spans="3:4">
      <c r="C1672" s="150"/>
      <c r="D1672" s="151"/>
    </row>
    <row r="1673" spans="3:4">
      <c r="C1673" s="150"/>
      <c r="D1673" s="151"/>
    </row>
    <row r="1674" spans="3:4">
      <c r="C1674" s="150"/>
      <c r="D1674" s="151"/>
    </row>
    <row r="1675" spans="3:4">
      <c r="C1675" s="150"/>
      <c r="D1675" s="151"/>
    </row>
    <row r="1676" spans="3:4">
      <c r="C1676" s="150"/>
      <c r="D1676" s="151"/>
    </row>
    <row r="1677" spans="3:4">
      <c r="C1677" s="150"/>
      <c r="D1677" s="151"/>
    </row>
    <row r="1678" spans="3:4">
      <c r="C1678" s="150"/>
      <c r="D1678" s="151"/>
    </row>
    <row r="1679" spans="3:4">
      <c r="C1679" s="150"/>
      <c r="D1679" s="151"/>
    </row>
    <row r="1680" spans="3:4">
      <c r="C1680" s="150"/>
      <c r="D1680" s="151"/>
    </row>
    <row r="1681" spans="3:4">
      <c r="C1681" s="150"/>
      <c r="D1681" s="151"/>
    </row>
    <row r="1682" spans="3:4">
      <c r="C1682" s="150"/>
      <c r="D1682" s="151"/>
    </row>
    <row r="1683" spans="3:4">
      <c r="C1683" s="150"/>
      <c r="D1683" s="151"/>
    </row>
    <row r="1684" spans="3:4">
      <c r="C1684" s="150"/>
      <c r="D1684" s="151"/>
    </row>
    <row r="1685" spans="3:4">
      <c r="C1685" s="150"/>
      <c r="D1685" s="151"/>
    </row>
    <row r="1686" spans="3:4">
      <c r="C1686" s="150"/>
      <c r="D1686" s="151"/>
    </row>
    <row r="1687" spans="3:4">
      <c r="C1687" s="150"/>
      <c r="D1687" s="151"/>
    </row>
    <row r="1688" spans="3:4">
      <c r="C1688" s="150"/>
      <c r="D1688" s="151"/>
    </row>
    <row r="1689" spans="3:4">
      <c r="C1689" s="150"/>
      <c r="D1689" s="151"/>
    </row>
    <row r="1690" spans="3:4">
      <c r="C1690" s="150"/>
      <c r="D1690" s="151"/>
    </row>
    <row r="1691" spans="3:4">
      <c r="C1691" s="150"/>
      <c r="D1691" s="151"/>
    </row>
    <row r="1692" spans="3:4">
      <c r="C1692" s="150"/>
      <c r="D1692" s="151"/>
    </row>
    <row r="1693" spans="3:4">
      <c r="C1693" s="150"/>
      <c r="D1693" s="151"/>
    </row>
    <row r="1694" spans="3:4">
      <c r="C1694" s="150"/>
      <c r="D1694" s="151"/>
    </row>
    <row r="1695" spans="3:4">
      <c r="C1695" s="150"/>
      <c r="D1695" s="151"/>
    </row>
    <row r="1696" spans="3:4">
      <c r="C1696" s="150"/>
      <c r="D1696" s="151"/>
    </row>
    <row r="1697" spans="3:4">
      <c r="C1697" s="150"/>
      <c r="D1697" s="151"/>
    </row>
    <row r="1698" spans="3:4">
      <c r="C1698" s="150"/>
      <c r="D1698" s="151"/>
    </row>
    <row r="1699" spans="3:4">
      <c r="C1699" s="150"/>
      <c r="D1699" s="151"/>
    </row>
    <row r="1700" spans="3:4">
      <c r="C1700" s="150"/>
      <c r="D1700" s="151"/>
    </row>
    <row r="1701" spans="3:4">
      <c r="C1701" s="150"/>
      <c r="D1701" s="151"/>
    </row>
    <row r="1702" spans="3:4">
      <c r="C1702" s="150"/>
      <c r="D1702" s="151"/>
    </row>
    <row r="1703" spans="3:4">
      <c r="C1703" s="150"/>
      <c r="D1703" s="151"/>
    </row>
    <row r="1704" spans="3:4">
      <c r="C1704" s="150"/>
      <c r="D1704" s="151"/>
    </row>
    <row r="1705" spans="3:4">
      <c r="C1705" s="150"/>
      <c r="D1705" s="151"/>
    </row>
    <row r="1706" spans="3:4">
      <c r="C1706" s="150"/>
      <c r="D1706" s="151"/>
    </row>
    <row r="1707" spans="3:4">
      <c r="C1707" s="150"/>
      <c r="D1707" s="151"/>
    </row>
    <row r="1708" spans="3:4">
      <c r="C1708" s="150"/>
      <c r="D1708" s="151"/>
    </row>
    <row r="1709" spans="3:4">
      <c r="C1709" s="150"/>
      <c r="D1709" s="151"/>
    </row>
    <row r="1710" spans="3:4">
      <c r="C1710" s="150"/>
      <c r="D1710" s="151"/>
    </row>
    <row r="1711" spans="3:4">
      <c r="C1711" s="150"/>
      <c r="D1711" s="151"/>
    </row>
    <row r="1712" spans="3:4">
      <c r="C1712" s="150"/>
      <c r="D1712" s="151"/>
    </row>
    <row r="1713" spans="3:4">
      <c r="C1713" s="150"/>
      <c r="D1713" s="151"/>
    </row>
    <row r="1714" spans="3:4">
      <c r="C1714" s="150"/>
      <c r="D1714" s="151"/>
    </row>
    <row r="1715" spans="3:4">
      <c r="C1715" s="150"/>
      <c r="D1715" s="151"/>
    </row>
    <row r="1716" spans="3:4">
      <c r="C1716" s="150"/>
      <c r="D1716" s="151"/>
    </row>
    <row r="1717" spans="3:4">
      <c r="C1717" s="150"/>
      <c r="D1717" s="151"/>
    </row>
    <row r="1718" spans="3:4">
      <c r="C1718" s="150"/>
      <c r="D1718" s="151"/>
    </row>
    <row r="1719" spans="3:4">
      <c r="C1719" s="150"/>
      <c r="D1719" s="151"/>
    </row>
    <row r="1720" spans="3:4">
      <c r="C1720" s="150"/>
      <c r="D1720" s="151"/>
    </row>
    <row r="1721" spans="3:4">
      <c r="C1721" s="150"/>
      <c r="D1721" s="151"/>
    </row>
    <row r="1722" spans="3:4">
      <c r="C1722" s="150"/>
      <c r="D1722" s="151"/>
    </row>
    <row r="1723" spans="3:4">
      <c r="C1723" s="150"/>
      <c r="D1723" s="151"/>
    </row>
    <row r="1724" spans="3:4">
      <c r="C1724" s="150"/>
      <c r="D1724" s="151"/>
    </row>
    <row r="1725" spans="3:4">
      <c r="C1725" s="150"/>
      <c r="D1725" s="151"/>
    </row>
    <row r="1726" spans="3:4">
      <c r="C1726" s="150"/>
      <c r="D1726" s="151"/>
    </row>
    <row r="1727" spans="3:4">
      <c r="C1727" s="150"/>
      <c r="D1727" s="151"/>
    </row>
    <row r="1728" spans="3:4">
      <c r="C1728" s="150"/>
      <c r="D1728" s="151"/>
    </row>
    <row r="1729" spans="3:4">
      <c r="C1729" s="150"/>
      <c r="D1729" s="151"/>
    </row>
    <row r="1730" spans="3:4">
      <c r="C1730" s="150"/>
      <c r="D1730" s="151"/>
    </row>
    <row r="1731" spans="3:4">
      <c r="C1731" s="150"/>
      <c r="D1731" s="151"/>
    </row>
    <row r="1732" spans="3:4">
      <c r="C1732" s="150"/>
      <c r="D1732" s="151"/>
    </row>
    <row r="1733" spans="3:4">
      <c r="C1733" s="150"/>
      <c r="D1733" s="151"/>
    </row>
    <row r="1734" spans="3:4">
      <c r="C1734" s="150"/>
      <c r="D1734" s="151"/>
    </row>
    <row r="1735" spans="3:4">
      <c r="C1735" s="150"/>
      <c r="D1735" s="151"/>
    </row>
    <row r="1736" spans="3:4">
      <c r="C1736" s="150"/>
      <c r="D1736" s="151"/>
    </row>
    <row r="1737" spans="3:4">
      <c r="C1737" s="150"/>
      <c r="D1737" s="151"/>
    </row>
    <row r="1738" spans="3:4">
      <c r="C1738" s="150"/>
      <c r="D1738" s="151"/>
    </row>
    <row r="1739" spans="3:4">
      <c r="C1739" s="150"/>
      <c r="D1739" s="151"/>
    </row>
    <row r="1740" spans="3:4">
      <c r="C1740" s="150"/>
      <c r="D1740" s="151"/>
    </row>
    <row r="1741" spans="3:4">
      <c r="C1741" s="150"/>
      <c r="D1741" s="151"/>
    </row>
    <row r="1742" spans="3:4">
      <c r="C1742" s="150"/>
      <c r="D1742" s="151"/>
    </row>
    <row r="1743" spans="3:4">
      <c r="C1743" s="150"/>
      <c r="D1743" s="151"/>
    </row>
    <row r="1744" spans="3:4">
      <c r="C1744" s="150"/>
      <c r="D1744" s="151"/>
    </row>
    <row r="1745" spans="3:4">
      <c r="C1745" s="150"/>
      <c r="D1745" s="151"/>
    </row>
    <row r="1746" spans="3:4">
      <c r="C1746" s="150"/>
      <c r="D1746" s="151"/>
    </row>
    <row r="1747" spans="3:4">
      <c r="C1747" s="150"/>
      <c r="D1747" s="151"/>
    </row>
    <row r="1748" spans="3:4">
      <c r="C1748" s="150"/>
      <c r="D1748" s="151"/>
    </row>
    <row r="1749" spans="3:4">
      <c r="C1749" s="150"/>
      <c r="D1749" s="151"/>
    </row>
    <row r="1750" spans="3:4">
      <c r="C1750" s="150"/>
      <c r="D1750" s="151"/>
    </row>
    <row r="1751" spans="3:4">
      <c r="C1751" s="150"/>
      <c r="D1751" s="151"/>
    </row>
    <row r="1752" spans="3:4">
      <c r="C1752" s="150"/>
      <c r="D1752" s="151"/>
    </row>
    <row r="1753" spans="3:4">
      <c r="C1753" s="150"/>
      <c r="D1753" s="151"/>
    </row>
    <row r="1754" spans="3:4">
      <c r="C1754" s="150"/>
      <c r="D1754" s="151"/>
    </row>
    <row r="1755" spans="3:4">
      <c r="C1755" s="150"/>
      <c r="D1755" s="151"/>
    </row>
    <row r="1756" spans="3:4">
      <c r="C1756" s="150"/>
      <c r="D1756" s="151"/>
    </row>
    <row r="1757" spans="3:4">
      <c r="C1757" s="150"/>
      <c r="D1757" s="151"/>
    </row>
    <row r="1758" spans="3:4">
      <c r="C1758" s="150"/>
      <c r="D1758" s="151"/>
    </row>
    <row r="1759" spans="3:4">
      <c r="C1759" s="150"/>
      <c r="D1759" s="151"/>
    </row>
    <row r="1760" spans="3:4">
      <c r="C1760" s="150"/>
      <c r="D1760" s="151"/>
    </row>
    <row r="1761" spans="3:4">
      <c r="C1761" s="150"/>
      <c r="D1761" s="151"/>
    </row>
    <row r="1762" spans="3:4">
      <c r="C1762" s="150"/>
      <c r="D1762" s="151"/>
    </row>
    <row r="1763" spans="3:4">
      <c r="C1763" s="150"/>
      <c r="D1763" s="151"/>
    </row>
    <row r="1764" spans="3:4">
      <c r="C1764" s="150"/>
      <c r="D1764" s="151"/>
    </row>
    <row r="1765" spans="3:4">
      <c r="C1765" s="150"/>
      <c r="D1765" s="151"/>
    </row>
    <row r="1766" spans="3:4">
      <c r="C1766" s="150"/>
      <c r="D1766" s="151"/>
    </row>
    <row r="1767" spans="3:4">
      <c r="C1767" s="150"/>
      <c r="D1767" s="151"/>
    </row>
    <row r="1768" spans="3:4">
      <c r="C1768" s="150"/>
      <c r="D1768" s="151"/>
    </row>
    <row r="1769" spans="3:4">
      <c r="C1769" s="150"/>
      <c r="D1769" s="151"/>
    </row>
    <row r="1770" spans="3:4">
      <c r="C1770" s="150"/>
      <c r="D1770" s="151"/>
    </row>
    <row r="1771" spans="3:4">
      <c r="C1771" s="150"/>
      <c r="D1771" s="151"/>
    </row>
    <row r="1772" spans="3:4">
      <c r="C1772" s="150"/>
      <c r="D1772" s="151"/>
    </row>
    <row r="1773" spans="3:4">
      <c r="C1773" s="150"/>
      <c r="D1773" s="151"/>
    </row>
    <row r="1774" spans="3:4">
      <c r="C1774" s="150"/>
      <c r="D1774" s="151"/>
    </row>
    <row r="1775" spans="3:4">
      <c r="C1775" s="150"/>
      <c r="D1775" s="151"/>
    </row>
    <row r="1776" spans="3:4">
      <c r="C1776" s="150"/>
      <c r="D1776" s="151"/>
    </row>
    <row r="1777" spans="3:4">
      <c r="C1777" s="150"/>
      <c r="D1777" s="151"/>
    </row>
    <row r="1778" spans="3:4">
      <c r="C1778" s="150"/>
      <c r="D1778" s="151"/>
    </row>
    <row r="1779" spans="3:4">
      <c r="C1779" s="150"/>
      <c r="D1779" s="151"/>
    </row>
    <row r="1780" spans="3:4">
      <c r="C1780" s="150"/>
      <c r="D1780" s="151"/>
    </row>
    <row r="1781" spans="3:4">
      <c r="C1781" s="150"/>
      <c r="D1781" s="151"/>
    </row>
    <row r="1782" spans="3:4">
      <c r="C1782" s="150"/>
      <c r="D1782" s="151"/>
    </row>
    <row r="1783" spans="3:4">
      <c r="C1783" s="150"/>
      <c r="D1783" s="151"/>
    </row>
    <row r="1784" spans="3:4">
      <c r="C1784" s="150"/>
      <c r="D1784" s="151"/>
    </row>
    <row r="1785" spans="3:4">
      <c r="C1785" s="150"/>
      <c r="D1785" s="151"/>
    </row>
    <row r="1786" spans="3:4">
      <c r="C1786" s="150"/>
      <c r="D1786" s="151"/>
    </row>
    <row r="1787" spans="3:4">
      <c r="C1787" s="150"/>
      <c r="D1787" s="151"/>
    </row>
    <row r="1788" spans="3:4">
      <c r="C1788" s="150"/>
      <c r="D1788" s="151"/>
    </row>
    <row r="1789" spans="3:4">
      <c r="C1789" s="150"/>
      <c r="D1789" s="151"/>
    </row>
    <row r="1790" spans="3:4">
      <c r="C1790" s="150"/>
      <c r="D1790" s="151"/>
    </row>
    <row r="1791" spans="3:4">
      <c r="C1791" s="150"/>
      <c r="D1791" s="151"/>
    </row>
    <row r="1792" spans="3:4">
      <c r="C1792" s="150"/>
      <c r="D1792" s="151"/>
    </row>
    <row r="1793" spans="3:4">
      <c r="C1793" s="150"/>
      <c r="D1793" s="151"/>
    </row>
    <row r="1794" spans="3:4">
      <c r="C1794" s="150"/>
      <c r="D1794" s="151"/>
    </row>
    <row r="1795" spans="3:4">
      <c r="C1795" s="150"/>
      <c r="D1795" s="151"/>
    </row>
    <row r="1796" spans="3:4">
      <c r="C1796" s="150"/>
      <c r="D1796" s="151"/>
    </row>
    <row r="1797" spans="3:4">
      <c r="C1797" s="150"/>
      <c r="D1797" s="151"/>
    </row>
    <row r="1798" spans="3:4">
      <c r="C1798" s="150"/>
      <c r="D1798" s="151"/>
    </row>
    <row r="1799" spans="3:4">
      <c r="C1799" s="150"/>
      <c r="D1799" s="151"/>
    </row>
    <row r="1800" spans="3:4">
      <c r="C1800" s="150"/>
      <c r="D1800" s="151"/>
    </row>
    <row r="1801" spans="3:4">
      <c r="C1801" s="150"/>
      <c r="D1801" s="151"/>
    </row>
    <row r="1802" spans="3:4">
      <c r="C1802" s="150"/>
      <c r="D1802" s="151"/>
    </row>
    <row r="1803" spans="3:4">
      <c r="C1803" s="150"/>
      <c r="D1803" s="151"/>
    </row>
    <row r="1804" spans="3:4">
      <c r="C1804" s="150"/>
      <c r="D1804" s="151"/>
    </row>
    <row r="1805" spans="3:4">
      <c r="C1805" s="150"/>
      <c r="D1805" s="151"/>
    </row>
    <row r="1806" spans="3:4">
      <c r="C1806" s="150"/>
      <c r="D1806" s="151"/>
    </row>
    <row r="1807" spans="3:4">
      <c r="C1807" s="150"/>
      <c r="D1807" s="151"/>
    </row>
    <row r="1808" spans="3:4">
      <c r="C1808" s="150"/>
      <c r="D1808" s="151"/>
    </row>
    <row r="1809" spans="3:4">
      <c r="C1809" s="150"/>
      <c r="D1809" s="151"/>
    </row>
    <row r="1810" spans="3:4">
      <c r="C1810" s="150"/>
      <c r="D1810" s="151"/>
    </row>
    <row r="1811" spans="3:4">
      <c r="C1811" s="150"/>
      <c r="D1811" s="151"/>
    </row>
    <row r="1812" spans="3:4">
      <c r="C1812" s="150"/>
      <c r="D1812" s="151"/>
    </row>
    <row r="1813" spans="3:4">
      <c r="C1813" s="150"/>
      <c r="D1813" s="151"/>
    </row>
    <row r="1814" spans="3:4">
      <c r="C1814" s="150"/>
      <c r="D1814" s="151"/>
    </row>
    <row r="1815" spans="3:4">
      <c r="C1815" s="150"/>
      <c r="D1815" s="151"/>
    </row>
    <row r="1816" spans="3:4">
      <c r="C1816" s="150"/>
      <c r="D1816" s="151"/>
    </row>
    <row r="1817" spans="3:4">
      <c r="C1817" s="150"/>
      <c r="D1817" s="151"/>
    </row>
    <row r="1818" spans="3:4">
      <c r="C1818" s="150"/>
      <c r="D1818" s="151"/>
    </row>
    <row r="1819" spans="3:4">
      <c r="C1819" s="150"/>
      <c r="D1819" s="151"/>
    </row>
    <row r="1820" spans="3:4">
      <c r="C1820" s="150"/>
      <c r="D1820" s="151"/>
    </row>
    <row r="1821" spans="3:4">
      <c r="C1821" s="150"/>
      <c r="D1821" s="151"/>
    </row>
    <row r="1822" spans="3:4">
      <c r="C1822" s="150"/>
      <c r="D1822" s="151"/>
    </row>
    <row r="1823" spans="3:4">
      <c r="C1823" s="150"/>
      <c r="D1823" s="151"/>
    </row>
    <row r="1824" spans="3:4">
      <c r="C1824" s="150"/>
      <c r="D1824" s="151"/>
    </row>
    <row r="1825" spans="3:4">
      <c r="C1825" s="150"/>
      <c r="D1825" s="151"/>
    </row>
    <row r="1826" spans="3:4">
      <c r="C1826" s="150"/>
      <c r="D1826" s="151"/>
    </row>
    <row r="1827" spans="3:4">
      <c r="C1827" s="150"/>
      <c r="D1827" s="151"/>
    </row>
    <row r="1828" spans="3:4">
      <c r="C1828" s="150"/>
      <c r="D1828" s="151"/>
    </row>
    <row r="1829" spans="3:4">
      <c r="C1829" s="150"/>
      <c r="D1829" s="151"/>
    </row>
    <row r="1830" spans="3:4">
      <c r="C1830" s="150"/>
      <c r="D1830" s="151"/>
    </row>
    <row r="1831" spans="3:4">
      <c r="C1831" s="150"/>
      <c r="D1831" s="151"/>
    </row>
    <row r="1832" spans="3:4">
      <c r="C1832" s="150"/>
      <c r="D1832" s="151"/>
    </row>
    <row r="1833" spans="3:4">
      <c r="C1833" s="150"/>
      <c r="D1833" s="151"/>
    </row>
    <row r="1834" spans="3:4">
      <c r="C1834" s="150"/>
      <c r="D1834" s="151"/>
    </row>
    <row r="1835" spans="3:4">
      <c r="C1835" s="150"/>
      <c r="D1835" s="151"/>
    </row>
    <row r="1836" spans="3:4">
      <c r="C1836" s="150"/>
      <c r="D1836" s="151"/>
    </row>
    <row r="1837" spans="3:4">
      <c r="C1837" s="150"/>
      <c r="D1837" s="151"/>
    </row>
    <row r="1838" spans="3:4">
      <c r="C1838" s="150"/>
      <c r="D1838" s="151"/>
    </row>
    <row r="1839" spans="3:4">
      <c r="C1839" s="150"/>
      <c r="D1839" s="151"/>
    </row>
    <row r="1840" spans="3:4">
      <c r="C1840" s="150"/>
      <c r="D1840" s="151"/>
    </row>
    <row r="1841" spans="3:4">
      <c r="C1841" s="150"/>
      <c r="D1841" s="151"/>
    </row>
    <row r="1842" spans="3:4">
      <c r="C1842" s="150"/>
      <c r="D1842" s="151"/>
    </row>
    <row r="1843" spans="3:4">
      <c r="C1843" s="150"/>
      <c r="D1843" s="151"/>
    </row>
    <row r="1844" spans="3:4">
      <c r="C1844" s="150"/>
      <c r="D1844" s="151"/>
    </row>
    <row r="1845" spans="3:4">
      <c r="C1845" s="150"/>
      <c r="D1845" s="151"/>
    </row>
    <row r="1846" spans="3:4">
      <c r="C1846" s="150"/>
      <c r="D1846" s="151"/>
    </row>
    <row r="1847" spans="3:4">
      <c r="C1847" s="150"/>
      <c r="D1847" s="151"/>
    </row>
    <row r="1848" spans="3:4">
      <c r="C1848" s="150"/>
      <c r="D1848" s="151"/>
    </row>
    <row r="1849" spans="3:4">
      <c r="C1849" s="150"/>
      <c r="D1849" s="151"/>
    </row>
    <row r="1850" spans="3:4">
      <c r="C1850" s="150"/>
      <c r="D1850" s="151"/>
    </row>
    <row r="1851" spans="3:4">
      <c r="C1851" s="150"/>
      <c r="D1851" s="151"/>
    </row>
    <row r="1852" spans="3:4">
      <c r="C1852" s="150"/>
      <c r="D1852" s="151"/>
    </row>
    <row r="1853" spans="3:4">
      <c r="C1853" s="150"/>
      <c r="D1853" s="151"/>
    </row>
    <row r="1854" spans="3:4">
      <c r="C1854" s="150"/>
      <c r="D1854" s="151"/>
    </row>
    <row r="1855" spans="3:4">
      <c r="C1855" s="150"/>
      <c r="D1855" s="151"/>
    </row>
    <row r="1856" spans="3:4">
      <c r="C1856" s="150"/>
      <c r="D1856" s="151"/>
    </row>
    <row r="1857" spans="3:4">
      <c r="C1857" s="150"/>
      <c r="D1857" s="151"/>
    </row>
    <row r="1858" spans="3:4">
      <c r="C1858" s="150"/>
      <c r="D1858" s="151"/>
    </row>
    <row r="1859" spans="3:4">
      <c r="C1859" s="150"/>
      <c r="D1859" s="151"/>
    </row>
    <row r="1860" spans="3:4">
      <c r="C1860" s="150"/>
      <c r="D1860" s="151"/>
    </row>
    <row r="1861" spans="3:4">
      <c r="C1861" s="150"/>
      <c r="D1861" s="151"/>
    </row>
    <row r="1862" spans="3:4">
      <c r="C1862" s="150"/>
      <c r="D1862" s="151"/>
    </row>
    <row r="1863" spans="3:4">
      <c r="C1863" s="150"/>
      <c r="D1863" s="151"/>
    </row>
    <row r="1864" spans="3:4">
      <c r="C1864" s="150"/>
      <c r="D1864" s="151"/>
    </row>
    <row r="1865" spans="3:4">
      <c r="C1865" s="150"/>
      <c r="D1865" s="151"/>
    </row>
    <row r="1866" spans="3:4">
      <c r="C1866" s="150"/>
      <c r="D1866" s="151"/>
    </row>
    <row r="1867" spans="3:4">
      <c r="C1867" s="150"/>
      <c r="D1867" s="151"/>
    </row>
    <row r="1868" spans="3:4">
      <c r="C1868" s="150"/>
      <c r="D1868" s="151"/>
    </row>
    <row r="1869" spans="3:4">
      <c r="C1869" s="150"/>
      <c r="D1869" s="151"/>
    </row>
    <row r="1870" spans="3:4">
      <c r="C1870" s="150"/>
      <c r="D1870" s="151"/>
    </row>
    <row r="1871" spans="3:4">
      <c r="C1871" s="150"/>
      <c r="D1871" s="151"/>
    </row>
    <row r="1872" spans="3:4">
      <c r="C1872" s="150"/>
      <c r="D1872" s="151"/>
    </row>
    <row r="1873" spans="3:4">
      <c r="C1873" s="150"/>
      <c r="D1873" s="151"/>
    </row>
    <row r="1874" spans="3:4">
      <c r="C1874" s="150"/>
      <c r="D1874" s="151"/>
    </row>
    <row r="1875" spans="3:4">
      <c r="C1875" s="150"/>
      <c r="D1875" s="151"/>
    </row>
    <row r="1876" spans="3:4">
      <c r="C1876" s="150"/>
      <c r="D1876" s="151"/>
    </row>
    <row r="1877" spans="3:4">
      <c r="C1877" s="150"/>
      <c r="D1877" s="151"/>
    </row>
    <row r="1878" spans="3:4">
      <c r="C1878" s="150"/>
      <c r="D1878" s="151"/>
    </row>
    <row r="1879" spans="3:4">
      <c r="C1879" s="150"/>
      <c r="D1879" s="151"/>
    </row>
    <row r="1880" spans="3:4">
      <c r="C1880" s="150"/>
      <c r="D1880" s="151"/>
    </row>
    <row r="1881" spans="3:4">
      <c r="C1881" s="150"/>
      <c r="D1881" s="151"/>
    </row>
    <row r="1882" spans="3:4">
      <c r="C1882" s="150"/>
      <c r="D1882" s="151"/>
    </row>
    <row r="1883" spans="3:4">
      <c r="C1883" s="150"/>
      <c r="D1883" s="151"/>
    </row>
    <row r="1884" spans="3:4">
      <c r="C1884" s="150"/>
      <c r="D1884" s="151"/>
    </row>
    <row r="1885" spans="3:4">
      <c r="C1885" s="150"/>
      <c r="D1885" s="151"/>
    </row>
    <row r="1886" spans="3:4">
      <c r="C1886" s="150"/>
      <c r="D1886" s="151"/>
    </row>
    <row r="1887" spans="3:4">
      <c r="C1887" s="150"/>
      <c r="D1887" s="151"/>
    </row>
    <row r="1888" spans="3:4">
      <c r="C1888" s="150"/>
      <c r="D1888" s="151"/>
    </row>
    <row r="1889" spans="3:4">
      <c r="C1889" s="150"/>
      <c r="D1889" s="151"/>
    </row>
    <row r="1890" spans="3:4">
      <c r="C1890" s="150"/>
      <c r="D1890" s="151"/>
    </row>
    <row r="1891" spans="3:4">
      <c r="C1891" s="150"/>
      <c r="D1891" s="151"/>
    </row>
    <row r="1892" spans="3:4">
      <c r="C1892" s="150"/>
      <c r="D1892" s="151"/>
    </row>
    <row r="1893" spans="3:4">
      <c r="C1893" s="150"/>
      <c r="D1893" s="151"/>
    </row>
    <row r="1894" spans="3:4">
      <c r="C1894" s="150"/>
      <c r="D1894" s="151"/>
    </row>
    <row r="1895" spans="3:4">
      <c r="C1895" s="150"/>
      <c r="D1895" s="151"/>
    </row>
    <row r="1896" spans="3:4">
      <c r="C1896" s="150"/>
      <c r="D1896" s="151"/>
    </row>
    <row r="1897" spans="3:4">
      <c r="C1897" s="150"/>
      <c r="D1897" s="151"/>
    </row>
    <row r="1898" spans="3:4">
      <c r="C1898" s="150"/>
      <c r="D1898" s="151"/>
    </row>
    <row r="1899" spans="3:4">
      <c r="C1899" s="150"/>
      <c r="D1899" s="151"/>
    </row>
    <row r="1900" spans="3:4">
      <c r="C1900" s="150"/>
      <c r="D1900" s="151"/>
    </row>
    <row r="1901" spans="3:4">
      <c r="C1901" s="150"/>
      <c r="D1901" s="151"/>
    </row>
    <row r="1902" spans="3:4">
      <c r="C1902" s="150"/>
      <c r="D1902" s="151"/>
    </row>
    <row r="1903" spans="3:4">
      <c r="C1903" s="150"/>
      <c r="D1903" s="151"/>
    </row>
    <row r="1904" spans="3:4">
      <c r="C1904" s="150"/>
      <c r="D1904" s="151"/>
    </row>
    <row r="1905" spans="3:4">
      <c r="C1905" s="150"/>
      <c r="D1905" s="151"/>
    </row>
    <row r="1906" spans="3:4">
      <c r="C1906" s="150"/>
      <c r="D1906" s="151"/>
    </row>
    <row r="1907" spans="3:4">
      <c r="C1907" s="150"/>
      <c r="D1907" s="151"/>
    </row>
    <row r="1908" spans="3:4">
      <c r="C1908" s="150"/>
      <c r="D1908" s="151"/>
    </row>
    <row r="1909" spans="3:4">
      <c r="C1909" s="150"/>
      <c r="D1909" s="151"/>
    </row>
    <row r="1910" spans="3:4">
      <c r="C1910" s="150"/>
      <c r="D1910" s="151"/>
    </row>
    <row r="1911" spans="3:4">
      <c r="C1911" s="150"/>
      <c r="D1911" s="151"/>
    </row>
    <row r="1912" spans="3:4">
      <c r="C1912" s="150"/>
      <c r="D1912" s="151"/>
    </row>
    <row r="1913" spans="3:4">
      <c r="C1913" s="150"/>
      <c r="D1913" s="151"/>
    </row>
    <row r="1914" spans="3:4">
      <c r="C1914" s="150"/>
      <c r="D1914" s="151"/>
    </row>
    <row r="1915" spans="3:4">
      <c r="C1915" s="150"/>
      <c r="D1915" s="151"/>
    </row>
    <row r="1916" spans="3:4">
      <c r="C1916" s="150"/>
      <c r="D1916" s="151"/>
    </row>
    <row r="1917" spans="3:4">
      <c r="C1917" s="150"/>
      <c r="D1917" s="151"/>
    </row>
    <row r="1918" spans="3:4">
      <c r="C1918" s="150"/>
      <c r="D1918" s="151"/>
    </row>
    <row r="1919" spans="3:4">
      <c r="C1919" s="150"/>
      <c r="D1919" s="151"/>
    </row>
    <row r="1920" spans="3:4">
      <c r="C1920" s="150"/>
      <c r="D1920" s="151"/>
    </row>
    <row r="1921" spans="3:4">
      <c r="C1921" s="150"/>
      <c r="D1921" s="151"/>
    </row>
    <row r="1922" spans="3:4">
      <c r="C1922" s="150"/>
      <c r="D1922" s="151"/>
    </row>
    <row r="1923" spans="3:4">
      <c r="C1923" s="150"/>
      <c r="D1923" s="151"/>
    </row>
    <row r="1924" spans="3:4">
      <c r="C1924" s="150"/>
      <c r="D1924" s="151"/>
    </row>
    <row r="1925" spans="3:4">
      <c r="C1925" s="150"/>
      <c r="D1925" s="151"/>
    </row>
    <row r="1926" spans="3:4">
      <c r="C1926" s="150"/>
      <c r="D1926" s="151"/>
    </row>
    <row r="1927" spans="3:4">
      <c r="C1927" s="150"/>
      <c r="D1927" s="151"/>
    </row>
    <row r="1928" spans="3:4">
      <c r="C1928" s="150"/>
      <c r="D1928" s="151"/>
    </row>
    <row r="1929" spans="3:4">
      <c r="C1929" s="150"/>
      <c r="D1929" s="151"/>
    </row>
    <row r="1930" spans="3:4">
      <c r="C1930" s="150"/>
      <c r="D1930" s="151"/>
    </row>
    <row r="1931" spans="3:4">
      <c r="C1931" s="150"/>
      <c r="D1931" s="151"/>
    </row>
    <row r="1932" spans="3:4">
      <c r="C1932" s="150"/>
      <c r="D1932" s="151"/>
    </row>
    <row r="1933" spans="3:4">
      <c r="C1933" s="150"/>
      <c r="D1933" s="151"/>
    </row>
    <row r="1934" spans="3:4">
      <c r="C1934" s="150"/>
      <c r="D1934" s="151"/>
    </row>
    <row r="1935" spans="3:4">
      <c r="C1935" s="150"/>
      <c r="D1935" s="151"/>
    </row>
    <row r="1936" spans="3:4">
      <c r="C1936" s="150"/>
      <c r="D1936" s="151"/>
    </row>
    <row r="1937" spans="3:4">
      <c r="C1937" s="150"/>
      <c r="D1937" s="151"/>
    </row>
    <row r="1938" spans="3:4">
      <c r="C1938" s="150"/>
      <c r="D1938" s="151"/>
    </row>
    <row r="1939" spans="3:4">
      <c r="C1939" s="150"/>
      <c r="D1939" s="151"/>
    </row>
    <row r="1940" spans="3:4">
      <c r="C1940" s="150"/>
      <c r="D1940" s="151"/>
    </row>
    <row r="1941" spans="3:4">
      <c r="C1941" s="150"/>
      <c r="D1941" s="151"/>
    </row>
    <row r="1942" spans="3:4">
      <c r="C1942" s="150"/>
      <c r="D1942" s="151"/>
    </row>
    <row r="1943" spans="3:4">
      <c r="C1943" s="150"/>
      <c r="D1943" s="151"/>
    </row>
    <row r="1944" spans="3:4">
      <c r="C1944" s="150"/>
      <c r="D1944" s="151"/>
    </row>
    <row r="1945" spans="3:4">
      <c r="C1945" s="150"/>
      <c r="D1945" s="151"/>
    </row>
    <row r="1946" spans="3:4">
      <c r="C1946" s="150"/>
      <c r="D1946" s="151"/>
    </row>
    <row r="1947" spans="3:4">
      <c r="C1947" s="150"/>
      <c r="D1947" s="151"/>
    </row>
    <row r="1948" spans="3:4">
      <c r="C1948" s="150"/>
      <c r="D1948" s="151"/>
    </row>
    <row r="1949" spans="3:4">
      <c r="C1949" s="150"/>
      <c r="D1949" s="151"/>
    </row>
    <row r="1950" spans="3:4">
      <c r="C1950" s="150"/>
      <c r="D1950" s="151"/>
    </row>
    <row r="1951" spans="3:4">
      <c r="C1951" s="150"/>
      <c r="D1951" s="151"/>
    </row>
    <row r="1952" spans="3:4">
      <c r="C1952" s="150"/>
      <c r="D1952" s="151"/>
    </row>
    <row r="1953" spans="3:4">
      <c r="C1953" s="150"/>
      <c r="D1953" s="151"/>
    </row>
    <row r="1954" spans="3:4">
      <c r="C1954" s="150"/>
      <c r="D1954" s="151"/>
    </row>
    <row r="1955" spans="3:4">
      <c r="C1955" s="150"/>
      <c r="D1955" s="151"/>
    </row>
    <row r="1956" spans="3:4">
      <c r="C1956" s="150"/>
      <c r="D1956" s="151"/>
    </row>
    <row r="1957" spans="3:4">
      <c r="C1957" s="150"/>
      <c r="D1957" s="151"/>
    </row>
    <row r="1958" spans="3:4">
      <c r="C1958" s="150"/>
      <c r="D1958" s="151"/>
    </row>
    <row r="1959" spans="3:4">
      <c r="C1959" s="150"/>
      <c r="D1959" s="151"/>
    </row>
    <row r="1960" spans="3:4">
      <c r="C1960" s="150"/>
      <c r="D1960" s="151"/>
    </row>
    <row r="1961" spans="3:4">
      <c r="C1961" s="150"/>
      <c r="D1961" s="151"/>
    </row>
    <row r="1962" spans="3:4">
      <c r="C1962" s="150"/>
      <c r="D1962" s="151"/>
    </row>
    <row r="1963" spans="3:4">
      <c r="C1963" s="150"/>
      <c r="D1963" s="151"/>
    </row>
    <row r="1964" spans="3:4">
      <c r="C1964" s="150"/>
      <c r="D1964" s="151"/>
    </row>
    <row r="1965" spans="3:4">
      <c r="C1965" s="150"/>
      <c r="D1965" s="151"/>
    </row>
    <row r="1966" spans="3:4">
      <c r="C1966" s="150"/>
      <c r="D1966" s="151"/>
    </row>
    <row r="1967" spans="3:4">
      <c r="C1967" s="150"/>
      <c r="D1967" s="151"/>
    </row>
    <row r="1968" spans="3:4">
      <c r="C1968" s="150"/>
      <c r="D1968" s="151"/>
    </row>
    <row r="1969" spans="3:4">
      <c r="C1969" s="150"/>
      <c r="D1969" s="151"/>
    </row>
    <row r="1970" spans="3:4">
      <c r="C1970" s="150"/>
      <c r="D1970" s="151"/>
    </row>
    <row r="1971" spans="3:4">
      <c r="C1971" s="150"/>
      <c r="D1971" s="151"/>
    </row>
    <row r="1972" spans="3:4">
      <c r="C1972" s="150"/>
      <c r="D1972" s="151"/>
    </row>
    <row r="1973" spans="3:4">
      <c r="C1973" s="150"/>
      <c r="D1973" s="151"/>
    </row>
    <row r="1974" spans="3:4">
      <c r="C1974" s="150"/>
      <c r="D1974" s="151"/>
    </row>
    <row r="1975" spans="3:4">
      <c r="C1975" s="150"/>
      <c r="D1975" s="151"/>
    </row>
    <row r="1976" spans="3:4">
      <c r="C1976" s="150"/>
      <c r="D1976" s="151"/>
    </row>
    <row r="1977" spans="3:4">
      <c r="C1977" s="150"/>
      <c r="D1977" s="151"/>
    </row>
    <row r="1978" spans="3:4">
      <c r="C1978" s="150"/>
      <c r="D1978" s="151"/>
    </row>
    <row r="1979" spans="3:4">
      <c r="C1979" s="150"/>
      <c r="D1979" s="151"/>
    </row>
    <row r="1980" spans="3:4">
      <c r="C1980" s="150"/>
      <c r="D1980" s="151"/>
    </row>
    <row r="1981" spans="3:4">
      <c r="C1981" s="150"/>
      <c r="D1981" s="151"/>
    </row>
    <row r="1982" spans="3:4">
      <c r="C1982" s="150"/>
      <c r="D1982" s="151"/>
    </row>
    <row r="1983" spans="3:4">
      <c r="C1983" s="150"/>
      <c r="D1983" s="151"/>
    </row>
    <row r="1984" spans="3:4">
      <c r="C1984" s="150"/>
      <c r="D1984" s="151"/>
    </row>
    <row r="1985" spans="3:4">
      <c r="C1985" s="150"/>
      <c r="D1985" s="151"/>
    </row>
    <row r="1986" spans="3:4">
      <c r="C1986" s="150"/>
      <c r="D1986" s="151"/>
    </row>
    <row r="1987" spans="3:4">
      <c r="C1987" s="150"/>
      <c r="D1987" s="151"/>
    </row>
    <row r="1988" spans="3:4">
      <c r="C1988" s="150"/>
      <c r="D1988" s="151"/>
    </row>
    <row r="1989" spans="3:4">
      <c r="C1989" s="150"/>
      <c r="D1989" s="151"/>
    </row>
    <row r="1990" spans="3:4">
      <c r="C1990" s="150"/>
      <c r="D1990" s="151"/>
    </row>
    <row r="1991" spans="3:4">
      <c r="C1991" s="150"/>
      <c r="D1991" s="151"/>
    </row>
    <row r="1992" spans="3:4">
      <c r="C1992" s="150"/>
      <c r="D1992" s="151"/>
    </row>
    <row r="1993" spans="3:4">
      <c r="C1993" s="150"/>
      <c r="D1993" s="151"/>
    </row>
    <row r="1994" spans="3:4">
      <c r="C1994" s="150"/>
      <c r="D1994" s="151"/>
    </row>
    <row r="1995" spans="3:4">
      <c r="C1995" s="150"/>
      <c r="D1995" s="151"/>
    </row>
    <row r="1996" spans="3:4">
      <c r="C1996" s="150"/>
      <c r="D1996" s="151"/>
    </row>
    <row r="1997" spans="3:4">
      <c r="C1997" s="150"/>
      <c r="D1997" s="151"/>
    </row>
    <row r="1998" spans="3:4">
      <c r="C1998" s="150"/>
      <c r="D1998" s="151"/>
    </row>
    <row r="1999" spans="3:4">
      <c r="C1999" s="150"/>
      <c r="D1999" s="151"/>
    </row>
    <row r="2000" spans="3:4">
      <c r="C2000" s="150"/>
      <c r="D2000" s="151"/>
    </row>
    <row r="2001" spans="3:4">
      <c r="C2001" s="150"/>
      <c r="D2001" s="151"/>
    </row>
    <row r="2002" spans="3:4">
      <c r="C2002" s="150"/>
      <c r="D2002" s="151"/>
    </row>
    <row r="2003" spans="3:4">
      <c r="C2003" s="150"/>
      <c r="D2003" s="151"/>
    </row>
    <row r="2004" spans="3:4">
      <c r="C2004" s="150"/>
      <c r="D2004" s="151"/>
    </row>
    <row r="2005" spans="3:4">
      <c r="C2005" s="150"/>
      <c r="D2005" s="151"/>
    </row>
    <row r="2006" spans="3:4">
      <c r="C2006" s="150"/>
      <c r="D2006" s="151"/>
    </row>
    <row r="2007" spans="3:4">
      <c r="C2007" s="150"/>
      <c r="D2007" s="151"/>
    </row>
    <row r="2008" spans="3:4">
      <c r="C2008" s="150"/>
      <c r="D2008" s="151"/>
    </row>
    <row r="2009" spans="3:4">
      <c r="C2009" s="150"/>
      <c r="D2009" s="151"/>
    </row>
    <row r="2010" spans="3:4">
      <c r="C2010" s="150"/>
      <c r="D2010" s="151"/>
    </row>
    <row r="2011" spans="3:4">
      <c r="C2011" s="150"/>
      <c r="D2011" s="151"/>
    </row>
    <row r="2012" spans="3:4">
      <c r="C2012" s="150"/>
      <c r="D2012" s="151"/>
    </row>
    <row r="2013" spans="3:4">
      <c r="C2013" s="150"/>
      <c r="D2013" s="151"/>
    </row>
    <row r="2014" spans="3:4">
      <c r="C2014" s="150"/>
      <c r="D2014" s="151"/>
    </row>
    <row r="2015" spans="3:4">
      <c r="C2015" s="150"/>
      <c r="D2015" s="151"/>
    </row>
    <row r="2016" spans="3:4">
      <c r="C2016" s="150"/>
      <c r="D2016" s="151"/>
    </row>
    <row r="2017" spans="3:4">
      <c r="C2017" s="150"/>
      <c r="D2017" s="151"/>
    </row>
    <row r="2018" spans="3:4">
      <c r="C2018" s="150"/>
      <c r="D2018" s="151"/>
    </row>
    <row r="2019" spans="3:4">
      <c r="C2019" s="150"/>
      <c r="D2019" s="151"/>
    </row>
    <row r="2020" spans="3:4">
      <c r="C2020" s="150"/>
      <c r="D2020" s="151"/>
    </row>
    <row r="2021" spans="3:4">
      <c r="C2021" s="150"/>
      <c r="D2021" s="151"/>
    </row>
    <row r="2022" spans="3:4">
      <c r="C2022" s="150"/>
      <c r="D2022" s="151"/>
    </row>
    <row r="2023" spans="3:4">
      <c r="C2023" s="150"/>
      <c r="D2023" s="151"/>
    </row>
    <row r="2024" spans="3:4">
      <c r="C2024" s="150"/>
      <c r="D2024" s="151"/>
    </row>
    <row r="2025" spans="3:4">
      <c r="C2025" s="150"/>
      <c r="D2025" s="151"/>
    </row>
    <row r="2026" spans="3:4">
      <c r="C2026" s="150"/>
      <c r="D2026" s="151"/>
    </row>
    <row r="2027" spans="3:4">
      <c r="C2027" s="150"/>
      <c r="D2027" s="151"/>
    </row>
    <row r="2028" spans="3:4">
      <c r="C2028" s="150"/>
      <c r="D2028" s="151"/>
    </row>
    <row r="2029" spans="3:4">
      <c r="C2029" s="150"/>
      <c r="D2029" s="151"/>
    </row>
    <row r="2030" spans="3:4">
      <c r="C2030" s="150"/>
      <c r="D2030" s="151"/>
    </row>
    <row r="2031" spans="3:4">
      <c r="C2031" s="150"/>
      <c r="D2031" s="151"/>
    </row>
    <row r="2032" spans="3:4">
      <c r="C2032" s="150"/>
      <c r="D2032" s="151"/>
    </row>
    <row r="2033" spans="3:4">
      <c r="C2033" s="150"/>
      <c r="D2033" s="151"/>
    </row>
    <row r="2034" spans="3:4">
      <c r="C2034" s="150"/>
      <c r="D2034" s="151"/>
    </row>
    <row r="2035" spans="3:4">
      <c r="C2035" s="150"/>
      <c r="D2035" s="151"/>
    </row>
    <row r="2036" spans="3:4">
      <c r="C2036" s="150"/>
      <c r="D2036" s="151"/>
    </row>
    <row r="2037" spans="3:4">
      <c r="C2037" s="150"/>
      <c r="D2037" s="151"/>
    </row>
    <row r="2038" spans="3:4">
      <c r="C2038" s="150"/>
      <c r="D2038" s="151"/>
    </row>
    <row r="2039" spans="3:4">
      <c r="C2039" s="150"/>
      <c r="D2039" s="151"/>
    </row>
    <row r="2040" spans="3:4">
      <c r="C2040" s="150"/>
      <c r="D2040" s="151"/>
    </row>
    <row r="2041" spans="3:4">
      <c r="C2041" s="150"/>
      <c r="D2041" s="151"/>
    </row>
    <row r="2042" spans="3:4">
      <c r="C2042" s="150"/>
      <c r="D2042" s="151"/>
    </row>
    <row r="2043" spans="3:4">
      <c r="C2043" s="150"/>
      <c r="D2043" s="151"/>
    </row>
    <row r="2044" spans="3:4">
      <c r="C2044" s="150"/>
      <c r="D2044" s="151"/>
    </row>
    <row r="2045" spans="3:4">
      <c r="C2045" s="150"/>
      <c r="D2045" s="151"/>
    </row>
    <row r="2046" spans="3:4">
      <c r="C2046" s="150"/>
      <c r="D2046" s="151"/>
    </row>
    <row r="2047" spans="3:4">
      <c r="C2047" s="150"/>
    </row>
    <row r="2048" spans="3:4">
      <c r="C2048" s="150"/>
    </row>
    <row r="2049" spans="3:3">
      <c r="C2049" s="150"/>
    </row>
    <row r="2050" spans="3:3">
      <c r="C2050" s="150"/>
    </row>
    <row r="2051" spans="3:3">
      <c r="C2051" s="150"/>
    </row>
    <row r="2052" spans="3:3">
      <c r="C2052" s="150"/>
    </row>
    <row r="2053" spans="3:3">
      <c r="C2053" s="150"/>
    </row>
    <row r="2054" spans="3:3">
      <c r="C2054" s="150"/>
    </row>
    <row r="2055" spans="3:3">
      <c r="C2055" s="150"/>
    </row>
    <row r="2056" spans="3:3">
      <c r="C2056" s="150"/>
    </row>
    <row r="2057" spans="3:3">
      <c r="C2057" s="150"/>
    </row>
    <row r="2058" spans="3:3">
      <c r="C2058" s="150"/>
    </row>
    <row r="2059" spans="3:3">
      <c r="C2059" s="150"/>
    </row>
    <row r="2060" spans="3:3">
      <c r="C2060" s="150"/>
    </row>
    <row r="2061" spans="3:3">
      <c r="C2061" s="150"/>
    </row>
    <row r="2062" spans="3:3">
      <c r="C2062" s="150"/>
    </row>
    <row r="2063" spans="3:3">
      <c r="C2063" s="150"/>
    </row>
    <row r="2064" spans="3:3">
      <c r="C2064" s="150"/>
    </row>
    <row r="2065" spans="3:3">
      <c r="C2065" s="150"/>
    </row>
    <row r="2066" spans="3:3">
      <c r="C2066" s="150"/>
    </row>
    <row r="2067" spans="3:3">
      <c r="C2067" s="150"/>
    </row>
    <row r="2068" spans="3:3">
      <c r="C2068" s="150"/>
    </row>
    <row r="2069" spans="3:3">
      <c r="C2069" s="150"/>
    </row>
    <row r="2070" spans="3:3">
      <c r="C2070" s="150"/>
    </row>
    <row r="2071" spans="3:3">
      <c r="C2071" s="150"/>
    </row>
    <row r="2072" spans="3:3">
      <c r="C2072" s="150"/>
    </row>
    <row r="2073" spans="3:3">
      <c r="C2073" s="150"/>
    </row>
    <row r="2074" spans="3:3">
      <c r="C2074" s="150"/>
    </row>
    <row r="2075" spans="3:3">
      <c r="C2075" s="150"/>
    </row>
    <row r="2076" spans="3:3">
      <c r="C2076" s="150"/>
    </row>
    <row r="2077" spans="3:3">
      <c r="C2077" s="150"/>
    </row>
    <row r="2078" spans="3:3">
      <c r="C2078" s="150"/>
    </row>
    <row r="2079" spans="3:3">
      <c r="C2079" s="150"/>
    </row>
    <row r="2080" spans="3:3">
      <c r="C2080" s="150"/>
    </row>
    <row r="2081" spans="3:3">
      <c r="C2081" s="150"/>
    </row>
    <row r="2082" spans="3:3">
      <c r="C2082" s="150"/>
    </row>
    <row r="2083" spans="3:3">
      <c r="C2083" s="150"/>
    </row>
    <row r="2084" spans="3:3">
      <c r="C2084" s="150"/>
    </row>
    <row r="2085" spans="3:3">
      <c r="C2085" s="150"/>
    </row>
    <row r="2086" spans="3:3">
      <c r="C2086" s="150"/>
    </row>
    <row r="2087" spans="3:3">
      <c r="C2087" s="150"/>
    </row>
    <row r="2088" spans="3:3">
      <c r="C2088" s="150"/>
    </row>
    <row r="2089" spans="3:3">
      <c r="C2089" s="150"/>
    </row>
    <row r="2090" spans="3:3">
      <c r="C2090" s="150"/>
    </row>
    <row r="2091" spans="3:3">
      <c r="C2091" s="150"/>
    </row>
    <row r="2092" spans="3:3">
      <c r="C2092" s="150"/>
    </row>
    <row r="2093" spans="3:3">
      <c r="C2093" s="150"/>
    </row>
    <row r="2094" spans="3:3">
      <c r="C2094" s="150"/>
    </row>
    <row r="2095" spans="3:3">
      <c r="C2095" s="150"/>
    </row>
    <row r="2096" spans="3:3">
      <c r="C2096" s="150"/>
    </row>
    <row r="2097" spans="3:3">
      <c r="C2097" s="150"/>
    </row>
    <row r="2098" spans="3:3">
      <c r="C2098" s="150"/>
    </row>
    <row r="2099" spans="3:3">
      <c r="C2099" s="150"/>
    </row>
    <row r="2100" spans="3:3">
      <c r="C2100" s="150"/>
    </row>
    <row r="2101" spans="3:3">
      <c r="C2101" s="150"/>
    </row>
    <row r="2102" spans="3:3">
      <c r="C2102" s="150"/>
    </row>
    <row r="2103" spans="3:3">
      <c r="C2103" s="150"/>
    </row>
    <row r="2104" spans="3:3">
      <c r="C2104" s="150"/>
    </row>
    <row r="2105" spans="3:3">
      <c r="C2105" s="150"/>
    </row>
    <row r="2106" spans="3:3">
      <c r="C2106" s="150"/>
    </row>
    <row r="2107" spans="3:3">
      <c r="C2107" s="150"/>
    </row>
    <row r="2108" spans="3:3">
      <c r="C2108" s="150"/>
    </row>
    <row r="2109" spans="3:3">
      <c r="C2109" s="150"/>
    </row>
    <row r="2110" spans="3:3">
      <c r="C2110" s="150"/>
    </row>
    <row r="2111" spans="3:3">
      <c r="C2111" s="150"/>
    </row>
    <row r="2112" spans="3:3">
      <c r="C2112" s="150"/>
    </row>
    <row r="2113" spans="3:3">
      <c r="C2113" s="150"/>
    </row>
    <row r="2114" spans="3:3">
      <c r="C2114" s="150"/>
    </row>
    <row r="2115" spans="3:3">
      <c r="C2115" s="150"/>
    </row>
    <row r="2116" spans="3:3">
      <c r="C2116" s="150"/>
    </row>
    <row r="2117" spans="3:3">
      <c r="C2117" s="150"/>
    </row>
    <row r="2118" spans="3:3">
      <c r="C2118" s="150"/>
    </row>
    <row r="2119" spans="3:3">
      <c r="C2119" s="150"/>
    </row>
    <row r="2120" spans="3:3">
      <c r="C2120" s="150"/>
    </row>
    <row r="2121" spans="3:3">
      <c r="C2121" s="150"/>
    </row>
    <row r="2122" spans="3:3">
      <c r="C2122" s="150"/>
    </row>
    <row r="2123" spans="3:3">
      <c r="C2123" s="150"/>
    </row>
    <row r="2124" spans="3:3">
      <c r="C2124" s="150"/>
    </row>
    <row r="2125" spans="3:3">
      <c r="C2125" s="150"/>
    </row>
    <row r="2126" spans="3:3">
      <c r="C2126" s="150"/>
    </row>
    <row r="2127" spans="3:3">
      <c r="C2127" s="150"/>
    </row>
    <row r="2128" spans="3:3">
      <c r="C2128" s="150"/>
    </row>
    <row r="2129" spans="3:3">
      <c r="C2129" s="150"/>
    </row>
    <row r="2130" spans="3:3">
      <c r="C2130" s="150"/>
    </row>
    <row r="2131" spans="3:3">
      <c r="C2131" s="150"/>
    </row>
    <row r="2132" spans="3:3">
      <c r="C2132" s="150"/>
    </row>
    <row r="2133" spans="3:3">
      <c r="C2133" s="150"/>
    </row>
    <row r="2134" spans="3:3">
      <c r="C2134" s="150"/>
    </row>
    <row r="2135" spans="3:3">
      <c r="C2135" s="150"/>
    </row>
    <row r="2136" spans="3:3">
      <c r="C2136" s="150"/>
    </row>
    <row r="2137" spans="3:3">
      <c r="C2137" s="150"/>
    </row>
    <row r="2138" spans="3:3">
      <c r="C2138" s="150"/>
    </row>
    <row r="2139" spans="3:3">
      <c r="C2139" s="150"/>
    </row>
    <row r="2140" spans="3:3">
      <c r="C2140" s="150"/>
    </row>
    <row r="2141" spans="3:3">
      <c r="C2141" s="150"/>
    </row>
    <row r="2142" spans="3:3">
      <c r="C2142" s="150"/>
    </row>
    <row r="2143" spans="3:3">
      <c r="C2143" s="150"/>
    </row>
    <row r="2144" spans="3:3">
      <c r="C2144" s="150"/>
    </row>
    <row r="2145" spans="3:3">
      <c r="C2145" s="150"/>
    </row>
    <row r="2146" spans="3:3">
      <c r="C2146" s="150"/>
    </row>
    <row r="2147" spans="3:3">
      <c r="C2147" s="150"/>
    </row>
    <row r="2148" spans="3:3">
      <c r="C2148" s="150"/>
    </row>
    <row r="2149" spans="3:3">
      <c r="C2149" s="150"/>
    </row>
    <row r="2150" spans="3:3">
      <c r="C2150" s="150"/>
    </row>
    <row r="2151" spans="3:3">
      <c r="C2151" s="150"/>
    </row>
    <row r="2152" spans="3:3">
      <c r="C2152" s="150"/>
    </row>
    <row r="2153" spans="3:3">
      <c r="C2153" s="150"/>
    </row>
    <row r="2154" spans="3:3">
      <c r="C2154" s="150"/>
    </row>
    <row r="2155" spans="3:3">
      <c r="C2155" s="150"/>
    </row>
    <row r="2156" spans="3:3">
      <c r="C2156" s="150"/>
    </row>
    <row r="2157" spans="3:3">
      <c r="C2157" s="150"/>
    </row>
    <row r="2158" spans="3:3">
      <c r="C2158" s="150"/>
    </row>
    <row r="2159" spans="3:3">
      <c r="C2159" s="150"/>
    </row>
    <row r="2160" spans="3:3">
      <c r="C2160" s="150"/>
    </row>
    <row r="2161" spans="3:3">
      <c r="C2161" s="150"/>
    </row>
    <row r="2162" spans="3:3">
      <c r="C2162" s="150"/>
    </row>
    <row r="2163" spans="3:3">
      <c r="C2163" s="150"/>
    </row>
    <row r="2164" spans="3:3">
      <c r="C2164" s="150"/>
    </row>
    <row r="2165" spans="3:3">
      <c r="C2165" s="150"/>
    </row>
    <row r="2166" spans="3:3">
      <c r="C2166" s="150"/>
    </row>
    <row r="2167" spans="3:3">
      <c r="C2167" s="150"/>
    </row>
    <row r="2168" spans="3:3">
      <c r="C2168" s="150"/>
    </row>
    <row r="2169" spans="3:3">
      <c r="C2169" s="150"/>
    </row>
    <row r="2170" spans="3:3">
      <c r="C2170" s="150"/>
    </row>
    <row r="2171" spans="3:3">
      <c r="C2171" s="150"/>
    </row>
    <row r="2172" spans="3:3">
      <c r="C2172" s="150"/>
    </row>
    <row r="2173" spans="3:3">
      <c r="C2173" s="150"/>
    </row>
    <row r="2174" spans="3:3">
      <c r="C2174" s="150"/>
    </row>
    <row r="2175" spans="3:3">
      <c r="C2175" s="150"/>
    </row>
    <row r="2176" spans="3:3">
      <c r="C2176" s="150"/>
    </row>
    <row r="2177" spans="3:3">
      <c r="C2177" s="150"/>
    </row>
    <row r="2178" spans="3:3">
      <c r="C2178" s="150"/>
    </row>
    <row r="2179" spans="3:3">
      <c r="C2179" s="150"/>
    </row>
    <row r="2180" spans="3:3">
      <c r="C2180" s="150"/>
    </row>
    <row r="2181" spans="3:3">
      <c r="C2181" s="150"/>
    </row>
    <row r="2182" spans="3:3">
      <c r="C2182" s="150"/>
    </row>
    <row r="2183" spans="3:3">
      <c r="C2183" s="150"/>
    </row>
    <row r="2184" spans="3:3">
      <c r="C2184" s="150"/>
    </row>
    <row r="2185" spans="3:3">
      <c r="C2185" s="150"/>
    </row>
    <row r="2186" spans="3:3">
      <c r="C2186" s="150"/>
    </row>
    <row r="2187" spans="3:3">
      <c r="C2187" s="150"/>
    </row>
    <row r="2188" spans="3:3">
      <c r="C2188" s="150"/>
    </row>
    <row r="2189" spans="3:3">
      <c r="C2189" s="150"/>
    </row>
    <row r="2190" spans="3:3">
      <c r="C2190" s="150"/>
    </row>
    <row r="2191" spans="3:3">
      <c r="C2191" s="150"/>
    </row>
    <row r="2192" spans="3:3">
      <c r="C2192" s="150"/>
    </row>
    <row r="2193" spans="3:3">
      <c r="C2193" s="150"/>
    </row>
    <row r="2194" spans="3:3">
      <c r="C2194" s="150"/>
    </row>
    <row r="2195" spans="3:3">
      <c r="C2195" s="150"/>
    </row>
    <row r="2196" spans="3:3">
      <c r="C2196" s="150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25</vt:i4>
      </vt:variant>
    </vt:vector>
  </HeadingPairs>
  <TitlesOfParts>
    <vt:vector size="38" baseType="lpstr">
      <vt:lpstr>Obsah</vt:lpstr>
      <vt:lpstr>Seznam ploch</vt:lpstr>
      <vt:lpstr>Udržované prvky</vt:lpstr>
      <vt:lpstr>popis IT 3</vt:lpstr>
      <vt:lpstr>popis IT 4</vt:lpstr>
      <vt:lpstr>popis IT 5</vt:lpstr>
      <vt:lpstr>popis IT 7</vt:lpstr>
      <vt:lpstr>popis IT 8</vt:lpstr>
      <vt:lpstr>popis IT 12</vt:lpstr>
      <vt:lpstr>TechSpec</vt:lpstr>
      <vt:lpstr>Práce</vt:lpstr>
      <vt:lpstr>Index</vt:lpstr>
      <vt:lpstr>Rekapitulace</vt:lpstr>
      <vt:lpstr>Obsah!__TT1</vt:lpstr>
      <vt:lpstr>Obsah!__TT10</vt:lpstr>
      <vt:lpstr>Obsah!__TT11</vt:lpstr>
      <vt:lpstr>Obsah!__TT12</vt:lpstr>
      <vt:lpstr>Obsah!__TT13</vt:lpstr>
      <vt:lpstr>Obsah!__TT14</vt:lpstr>
      <vt:lpstr>Obsah!__TT15</vt:lpstr>
      <vt:lpstr>Obsah!__TT16</vt:lpstr>
      <vt:lpstr>Obsah!__TT17</vt:lpstr>
      <vt:lpstr>Obsah!__TT18</vt:lpstr>
      <vt:lpstr>Obsah!__TT19</vt:lpstr>
      <vt:lpstr>Obsah!__TT2</vt:lpstr>
      <vt:lpstr>Obsah!__TT3</vt:lpstr>
      <vt:lpstr>Obsah!__TT4</vt:lpstr>
      <vt:lpstr>Obsah!__TT5</vt:lpstr>
      <vt:lpstr>Obsah!__TT7</vt:lpstr>
      <vt:lpstr>Obsah!__TT9</vt:lpstr>
      <vt:lpstr>Obsah!autor</vt:lpstr>
      <vt:lpstr>Obsah!ctvrty</vt:lpstr>
      <vt:lpstr>Obsah!datum</vt:lpstr>
      <vt:lpstr>Obsah!druhy</vt:lpstr>
      <vt:lpstr>Obsah!nazev</vt:lpstr>
      <vt:lpstr>Obsah!Oblast_tisku</vt:lpstr>
      <vt:lpstr>Obsah!treti</vt:lpstr>
      <vt:lpstr>Práce!VZ_2023_seznam_položek_v_CETNOST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MGM-Libor</dc:creator>
  <cp:lastModifiedBy>MGM-Libor</cp:lastModifiedBy>
  <cp:lastPrinted>2023-02-17T09:13:11Z</cp:lastPrinted>
  <dcterms:created xsi:type="dcterms:W3CDTF">2023-02-13T10:36:14Z</dcterms:created>
  <dcterms:modified xsi:type="dcterms:W3CDTF">2023-02-17T10:35:29Z</dcterms:modified>
</cp:coreProperties>
</file>